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27.08.2018" sheetId="1" r:id="rId1"/>
    <sheet name="28.08.2018" sheetId="2" r:id="rId2"/>
    <sheet name="29.08.2018" sheetId="3" r:id="rId3"/>
    <sheet name="30.08.2018" sheetId="4" r:id="rId4"/>
    <sheet name="31.08.2018" sheetId="5" r:id="rId5"/>
  </sheets>
  <definedNames>
    <definedName name="_xlnm._FilterDatabase" localSheetId="0" hidden="1">'27.08.2018'!$A$5:$P$34</definedName>
    <definedName name="_xlnm._FilterDatabase" localSheetId="1" hidden="1">'28.08.2018'!$A$5:$P$30</definedName>
    <definedName name="_xlnm._FilterDatabase" localSheetId="2" hidden="1">'29.08.2018'!$A$5:$P$28</definedName>
    <definedName name="_xlnm._FilterDatabase" localSheetId="3" hidden="1">'30.08.2018'!$A$5:$P$29</definedName>
    <definedName name="_xlnm._FilterDatabase" localSheetId="4" hidden="1">'31.08.2018'!$A$5:$P$36</definedName>
    <definedName name="OLE_LINK1" localSheetId="1">'28.08.2018'!$O$28</definedName>
  </definedNames>
  <calcPr calcId="144525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F3" i="2"/>
  <c r="G28" i="2" s="1"/>
  <c r="G9" i="2" l="1"/>
  <c r="G13" i="2"/>
  <c r="G17" i="2"/>
  <c r="G21" i="2"/>
  <c r="G25" i="2"/>
  <c r="G29" i="2"/>
  <c r="G6" i="2"/>
  <c r="G10" i="2"/>
  <c r="G14" i="2"/>
  <c r="G18" i="2"/>
  <c r="G22" i="2"/>
  <c r="G26" i="2"/>
  <c r="G30" i="2"/>
  <c r="G7" i="2"/>
  <c r="G11" i="2"/>
  <c r="G15" i="2"/>
  <c r="G19" i="2"/>
  <c r="G23" i="2"/>
  <c r="G27" i="2"/>
  <c r="G8" i="2"/>
  <c r="G12" i="2"/>
  <c r="G16" i="2"/>
  <c r="G20" i="2"/>
  <c r="G24" i="2"/>
  <c r="F3" i="3"/>
  <c r="G27" i="3" l="1"/>
  <c r="G23" i="3"/>
  <c r="G19" i="3"/>
  <c r="G15" i="3"/>
  <c r="G11" i="3"/>
  <c r="G7" i="3"/>
  <c r="G26" i="3"/>
  <c r="G22" i="3"/>
  <c r="G18" i="3"/>
  <c r="G14" i="3"/>
  <c r="G10" i="3"/>
  <c r="G6" i="3"/>
  <c r="G25" i="3"/>
  <c r="G21" i="3"/>
  <c r="G17" i="3"/>
  <c r="G13" i="3"/>
  <c r="G9" i="3"/>
  <c r="G28" i="3"/>
  <c r="G24" i="3"/>
  <c r="G20" i="3"/>
  <c r="G16" i="3"/>
  <c r="G12" i="3"/>
  <c r="G8" i="3"/>
  <c r="F3" i="4"/>
  <c r="G28" i="4" l="1"/>
  <c r="G24" i="4"/>
  <c r="G20" i="4"/>
  <c r="G16" i="4"/>
  <c r="G12" i="4"/>
  <c r="G8" i="4"/>
  <c r="G27" i="4"/>
  <c r="G23" i="4"/>
  <c r="G19" i="4"/>
  <c r="G15" i="4"/>
  <c r="G11" i="4"/>
  <c r="G7" i="4"/>
  <c r="G26" i="4"/>
  <c r="G22" i="4"/>
  <c r="G18" i="4"/>
  <c r="G14" i="4"/>
  <c r="G10" i="4"/>
  <c r="G6" i="4"/>
  <c r="G29" i="4"/>
  <c r="G25" i="4"/>
  <c r="G21" i="4"/>
  <c r="G17" i="4"/>
  <c r="G13" i="4"/>
  <c r="G9" i="4"/>
  <c r="F3" i="5"/>
  <c r="G36" i="5" l="1"/>
  <c r="G32" i="5"/>
  <c r="G28" i="5"/>
  <c r="G24" i="5"/>
  <c r="G20" i="5"/>
  <c r="G16" i="5"/>
  <c r="G12" i="5"/>
  <c r="G8" i="5"/>
  <c r="G35" i="5"/>
  <c r="G31" i="5"/>
  <c r="G27" i="5"/>
  <c r="G23" i="5"/>
  <c r="G19" i="5"/>
  <c r="G15" i="5"/>
  <c r="G11" i="5"/>
  <c r="G7" i="5"/>
  <c r="G34" i="5"/>
  <c r="G30" i="5"/>
  <c r="G26" i="5"/>
  <c r="G22" i="5"/>
  <c r="G18" i="5"/>
  <c r="G14" i="5"/>
  <c r="G10" i="5"/>
  <c r="G6" i="5"/>
  <c r="G33" i="5"/>
  <c r="G29" i="5"/>
  <c r="G25" i="5"/>
  <c r="G21" i="5"/>
  <c r="G17" i="5"/>
  <c r="G13" i="5"/>
  <c r="G9" i="5"/>
</calcChain>
</file>

<file path=xl/sharedStrings.xml><?xml version="1.0" encoding="utf-8"?>
<sst xmlns="http://schemas.openxmlformats.org/spreadsheetml/2006/main" count="882" uniqueCount="78">
  <si>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</si>
  <si>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</si>
  <si>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</si>
  <si>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</si>
  <si>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</si>
  <si>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</si>
  <si>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</si>
  <si>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</si>
  <si>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</si>
  <si>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</si>
  <si>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</si>
  <si>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</si>
  <si>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</si>
  <si>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</si>
  <si>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</si>
  <si>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</si>
  <si>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</si>
  <si>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* Inter-scheme/ off market trade/market trade</t>
  </si>
  <si>
    <t>IDBI Mutual Fund</t>
  </si>
  <si>
    <t>IDBI DYNAMIC BOND FUND</t>
  </si>
  <si>
    <t>IDBI GILT FUND</t>
  </si>
  <si>
    <t>IDBI LIQUID FUND</t>
  </si>
  <si>
    <t>IDBI SHORT TERM BOND FUND</t>
  </si>
  <si>
    <t>91 DTB 18102018</t>
  </si>
  <si>
    <t>IN002018X179</t>
  </si>
  <si>
    <t>IDBI ULTRA SHORT TERM FUND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</si>
  <si>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</si>
  <si>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</si>
  <si>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</si>
  <si>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</si>
  <si>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</si>
  <si>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</si>
  <si>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</si>
  <si>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NIFTY INDEX FUND</t>
  </si>
  <si>
    <t>Aditya Birla Finance Ltd  CP (31 AUG 2018)</t>
  </si>
  <si>
    <t>INE860H14G43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</si>
  <si>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</si>
  <si>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</si>
  <si>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</si>
  <si>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</si>
  <si>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</si>
  <si>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</si>
  <si>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</si>
  <si>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Aadhar Housing Finance Ltd CP (11 SEP 2018)</t>
  </si>
  <si>
    <t>INE538L14AS3</t>
  </si>
  <si>
    <t>Cholamandalam Investment And Finance Co Ltd CP (19 SEP 2018)</t>
  </si>
  <si>
    <t>INE121A14PT7</t>
  </si>
  <si>
    <t>IDBI LONG TERM VALUE FUND</t>
  </si>
  <si>
    <t>T+1</t>
  </si>
  <si>
    <t>T+0</t>
  </si>
  <si>
    <t>market trade</t>
  </si>
  <si>
    <t>Axis Finance Ltd CP (28 SEP 2018)</t>
  </si>
  <si>
    <t>INE891K14GH8</t>
  </si>
  <si>
    <t>CBLO - 28AUG2018</t>
  </si>
  <si>
    <t>AXIS BANK CD (26 NOV 2018)</t>
  </si>
  <si>
    <t>INE238A160F7</t>
  </si>
  <si>
    <t>CBLO - 29AUG2018</t>
  </si>
  <si>
    <t>IDFC Bank CD (27 NOV 2018)</t>
  </si>
  <si>
    <t>INE092T16EX1</t>
  </si>
  <si>
    <t>NABARD CP (19 NOV 2018)</t>
  </si>
  <si>
    <t>INE261F14DR0</t>
  </si>
  <si>
    <t>PNB HOUSING FINANCE LTD CP (27 NOV 2018)</t>
  </si>
  <si>
    <t>INE572E14FD8</t>
  </si>
  <si>
    <t>Wadhawan Global Capital Ltd CP (27 NOV 2018)</t>
  </si>
  <si>
    <t>INE458U14138</t>
  </si>
  <si>
    <t>PNB HOUSING FINANCE LTD CP (14 SEP 2018)</t>
  </si>
  <si>
    <t>INE572E14ET7</t>
  </si>
  <si>
    <t>CBLO - 30AUG2018</t>
  </si>
  <si>
    <t>91 DTB 29112018</t>
  </si>
  <si>
    <t>IN002018X245</t>
  </si>
  <si>
    <t>CBLO - 31AUG2018</t>
  </si>
  <si>
    <t>CBLO - 03SEP2018</t>
  </si>
  <si>
    <t>HDFC Ltd CP (26 NOV 2018)</t>
  </si>
  <si>
    <t>INE001A14TS5</t>
  </si>
  <si>
    <t>8.15 Piramal Enterprises Limited NCD (14 JUN 2019)</t>
  </si>
  <si>
    <t>INE140A07344</t>
  </si>
  <si>
    <t>intertscheme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</si>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</sst>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  <numFmt numFmtId="170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2" fillId="0" borderId="0" xfId="0" applyFont="1" applyFill="1" applyBorder="1"/>
    <xf numFmtId="0" fontId="0" fillId="0" borderId="0" xfId="0" applyNumberFormat="1" applyFont="1" applyFill="1" applyBorder="1"/>
    <xf numFmtId="14" fontId="0" fillId="0" borderId="0" xfId="0" applyNumberForma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67" fontId="0" fillId="0" borderId="0" xfId="0" applyNumberFormat="1" applyFont="1" applyFill="1" applyBorder="1"/>
    <xf numFmtId="0" fontId="0" fillId="0" borderId="0" xfId="0" applyFill="1" applyBorder="1"/>
    <xf numFmtId="9" fontId="0" fillId="0" borderId="0" xfId="0" applyNumberFormat="1" applyFont="1" applyFill="1" applyBorder="1"/>
    <xf numFmtId="167" fontId="0" fillId="0" borderId="0" xfId="2" applyNumberFormat="1" applyFont="1" applyFill="1" applyBorder="1"/>
    <xf numFmtId="170" fontId="0" fillId="0" borderId="0" xfId="0" applyNumberFormat="1" applyFont="1"/>
    <xf numFmtId="170" fontId="0" fillId="0" borderId="1" xfId="0" applyNumberFormat="1" applyFont="1" applyBorder="1"/>
    <xf numFmtId="170" fontId="0" fillId="0" borderId="1" xfId="0" applyNumberFormat="1" applyFont="1" applyFill="1" applyBorder="1"/>
    <xf numFmtId="170" fontId="2" fillId="0" borderId="1" xfId="0" applyNumberFormat="1" applyFont="1" applyFill="1" applyBorder="1"/>
    <xf numFmtId="165" fontId="0" fillId="0" borderId="0" xfId="0" applyNumberFormat="1" applyFont="1" applyFill="1" applyBorder="1"/>
    <xf numFmtId="167" fontId="0" fillId="0" borderId="0" xfId="0" applyNumberFormat="1" applyFill="1" applyBorder="1"/>
    <xf numFmtId="170" fontId="2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6"/>
  <sheetViews>
    <sheetView tabSelected="1" workbookViewId="0"/>
  </sheetViews>
  <sheetFormatPr defaultRowHeight="15" x14ac:dyDescent="0.25"/>
  <cols>
    <col min="1" max="1" width="5.140625" style="1" customWidth="1"/>
    <col min="2" max="2" width="59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7" bestFit="1" customWidth="1"/>
    <col min="7" max="7" width="13.140625" style="1" bestFit="1" customWidth="1"/>
    <col min="8" max="8" width="15.5703125" style="1" bestFit="1" customWidth="1"/>
    <col min="9" max="11" width="13.28515625" style="3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7">
        <v>43339</v>
      </c>
    </row>
    <row r="4" spans="1:16" x14ac:dyDescent="0.25">
      <c r="G4" s="24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8" t="s">
        <v>6</v>
      </c>
      <c r="G5" s="3" t="s">
        <v>7</v>
      </c>
      <c r="H5" s="3" t="s">
        <v>8</v>
      </c>
      <c r="I5" s="38" t="s">
        <v>9</v>
      </c>
      <c r="J5" s="38" t="s">
        <v>10</v>
      </c>
      <c r="K5" s="3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ht="15" customHeight="1" x14ac:dyDescent="0.25">
      <c r="A6" s="25">
        <v>1</v>
      </c>
      <c r="B6" s="4" t="s">
        <v>23</v>
      </c>
      <c r="C6" s="4" t="s">
        <v>24</v>
      </c>
      <c r="D6" s="4" t="s">
        <v>18</v>
      </c>
      <c r="E6" s="4" t="s">
        <v>21</v>
      </c>
      <c r="F6" s="39">
        <v>43391</v>
      </c>
      <c r="G6" s="26">
        <f>+F6-$F$3</f>
        <v>52</v>
      </c>
      <c r="H6" s="7" t="s">
        <v>48</v>
      </c>
      <c r="I6" s="39">
        <v>43336</v>
      </c>
      <c r="J6" s="39">
        <v>43336</v>
      </c>
      <c r="K6" s="39">
        <v>43339</v>
      </c>
      <c r="L6" s="9">
        <v>500000</v>
      </c>
      <c r="M6" s="10">
        <v>49531450</v>
      </c>
      <c r="N6" s="11">
        <v>99.062899999999999</v>
      </c>
      <c r="O6" s="23">
        <v>6.6399E-2</v>
      </c>
      <c r="P6" s="25" t="s">
        <v>50</v>
      </c>
    </row>
    <row r="7" spans="1:16" ht="15" customHeight="1" x14ac:dyDescent="0.25">
      <c r="A7" s="25">
        <v>2</v>
      </c>
      <c r="B7" s="4" t="s">
        <v>23</v>
      </c>
      <c r="C7" s="4" t="s">
        <v>24</v>
      </c>
      <c r="D7" s="4" t="s">
        <v>18</v>
      </c>
      <c r="E7" s="4" t="s">
        <v>21</v>
      </c>
      <c r="F7" s="39">
        <v>43391</v>
      </c>
      <c r="G7" s="26">
        <f t="shared" ref="G7:G9" si="0">+F7-$F$3</f>
        <v>52</v>
      </c>
      <c r="H7" s="7" t="s">
        <v>48</v>
      </c>
      <c r="I7" s="39">
        <v>43336</v>
      </c>
      <c r="J7" s="39">
        <v>43336</v>
      </c>
      <c r="K7" s="39">
        <v>43339</v>
      </c>
      <c r="L7" s="9">
        <v>500000</v>
      </c>
      <c r="M7" s="10">
        <v>49532150</v>
      </c>
      <c r="N7" s="11">
        <v>99.064300000000003</v>
      </c>
      <c r="O7" s="23">
        <v>6.6298999999999997E-2</v>
      </c>
      <c r="P7" s="25" t="s">
        <v>50</v>
      </c>
    </row>
    <row r="8" spans="1:16" ht="15" customHeight="1" x14ac:dyDescent="0.25">
      <c r="A8" s="25">
        <v>3</v>
      </c>
      <c r="B8" s="4" t="s">
        <v>51</v>
      </c>
      <c r="C8" s="4" t="s">
        <v>52</v>
      </c>
      <c r="D8" s="4" t="s">
        <v>18</v>
      </c>
      <c r="E8" s="4" t="s">
        <v>21</v>
      </c>
      <c r="F8" s="39">
        <v>43371</v>
      </c>
      <c r="G8" s="26">
        <f t="shared" si="0"/>
        <v>32</v>
      </c>
      <c r="H8" s="7" t="s">
        <v>48</v>
      </c>
      <c r="I8" s="39">
        <v>43336</v>
      </c>
      <c r="J8" s="39">
        <v>43336</v>
      </c>
      <c r="K8" s="39">
        <v>43339</v>
      </c>
      <c r="L8" s="9">
        <v>10000000</v>
      </c>
      <c r="M8" s="10">
        <v>993667000</v>
      </c>
      <c r="N8" s="11">
        <v>99.366699999999994</v>
      </c>
      <c r="O8" s="23">
        <v>7.2695999999999997E-2</v>
      </c>
      <c r="P8" s="25" t="s">
        <v>50</v>
      </c>
    </row>
    <row r="9" spans="1:16" s="2" customFormat="1" ht="15" customHeight="1" x14ac:dyDescent="0.25">
      <c r="A9" s="25">
        <v>4</v>
      </c>
      <c r="B9" s="4" t="s">
        <v>51</v>
      </c>
      <c r="C9" s="4" t="s">
        <v>52</v>
      </c>
      <c r="D9" s="4" t="s">
        <v>18</v>
      </c>
      <c r="E9" s="4" t="s">
        <v>21</v>
      </c>
      <c r="F9" s="39">
        <v>43371</v>
      </c>
      <c r="G9" s="26">
        <f t="shared" si="0"/>
        <v>32</v>
      </c>
      <c r="H9" s="7" t="s">
        <v>48</v>
      </c>
      <c r="I9" s="39">
        <v>43336</v>
      </c>
      <c r="J9" s="39">
        <v>43336</v>
      </c>
      <c r="K9" s="39">
        <v>43339</v>
      </c>
      <c r="L9" s="9">
        <v>10000000</v>
      </c>
      <c r="M9" s="10">
        <v>993667000</v>
      </c>
      <c r="N9" s="11">
        <v>99.366699999999994</v>
      </c>
      <c r="O9" s="23">
        <v>7.2695999999999997E-2</v>
      </c>
      <c r="P9" s="25" t="s">
        <v>50</v>
      </c>
    </row>
    <row r="10" spans="1:16" s="2" customFormat="1" ht="15" customHeight="1" x14ac:dyDescent="0.25">
      <c r="A10" s="25">
        <v>5</v>
      </c>
      <c r="B10" s="4" t="s">
        <v>53</v>
      </c>
      <c r="C10" s="4" t="s">
        <v>77</v>
      </c>
      <c r="D10" s="4" t="s">
        <v>18</v>
      </c>
      <c r="E10" s="4" t="s">
        <v>26</v>
      </c>
      <c r="F10" s="39">
        <v>43340</v>
      </c>
      <c r="G10" s="26">
        <f t="shared" ref="G10:G34" si="1">+F10-$F$3</f>
        <v>1</v>
      </c>
      <c r="H10" s="7" t="s">
        <v>49</v>
      </c>
      <c r="I10" s="39">
        <v>43339</v>
      </c>
      <c r="J10" s="39">
        <v>43339</v>
      </c>
      <c r="K10" s="39">
        <v>43339</v>
      </c>
      <c r="L10" s="9">
        <v>543754496</v>
      </c>
      <c r="M10" s="10">
        <v>543659345.49000001</v>
      </c>
      <c r="N10" s="11">
        <v>99.982501200000002</v>
      </c>
      <c r="O10" s="23">
        <v>6.3881793800000003E-2</v>
      </c>
      <c r="P10" s="25" t="s">
        <v>50</v>
      </c>
    </row>
    <row r="11" spans="1:16" s="2" customFormat="1" ht="15" customHeight="1" x14ac:dyDescent="0.25">
      <c r="A11" s="25">
        <v>6</v>
      </c>
      <c r="B11" s="4" t="s">
        <v>53</v>
      </c>
      <c r="C11" s="4" t="s">
        <v>77</v>
      </c>
      <c r="D11" s="4" t="s">
        <v>18</v>
      </c>
      <c r="E11" s="4" t="s">
        <v>27</v>
      </c>
      <c r="F11" s="39">
        <v>43340</v>
      </c>
      <c r="G11" s="26">
        <f t="shared" si="1"/>
        <v>1</v>
      </c>
      <c r="H11" s="7" t="s">
        <v>49</v>
      </c>
      <c r="I11" s="39">
        <v>43339</v>
      </c>
      <c r="J11" s="39">
        <v>43339</v>
      </c>
      <c r="K11" s="39">
        <v>43339</v>
      </c>
      <c r="L11" s="9">
        <v>5572961</v>
      </c>
      <c r="M11" s="10">
        <v>5571985.7999999998</v>
      </c>
      <c r="N11" s="11">
        <v>99.982501200000002</v>
      </c>
      <c r="O11" s="23">
        <v>6.3881793800000003E-2</v>
      </c>
      <c r="P11" s="25" t="s">
        <v>50</v>
      </c>
    </row>
    <row r="12" spans="1:16" s="2" customFormat="1" ht="15" customHeight="1" x14ac:dyDescent="0.25">
      <c r="A12" s="25">
        <v>7</v>
      </c>
      <c r="B12" s="4" t="s">
        <v>53</v>
      </c>
      <c r="C12" s="4" t="s">
        <v>77</v>
      </c>
      <c r="D12" s="4" t="s">
        <v>18</v>
      </c>
      <c r="E12" s="4" t="s">
        <v>19</v>
      </c>
      <c r="F12" s="39">
        <v>43340</v>
      </c>
      <c r="G12" s="26">
        <f t="shared" si="1"/>
        <v>1</v>
      </c>
      <c r="H12" s="7" t="s">
        <v>49</v>
      </c>
      <c r="I12" s="39">
        <v>43339</v>
      </c>
      <c r="J12" s="39">
        <v>43339</v>
      </c>
      <c r="K12" s="39">
        <v>43339</v>
      </c>
      <c r="L12" s="9">
        <v>3663750</v>
      </c>
      <c r="M12" s="10">
        <v>3663108.89</v>
      </c>
      <c r="N12" s="11">
        <v>99.982501200000002</v>
      </c>
      <c r="O12" s="23">
        <v>6.3881793800000003E-2</v>
      </c>
      <c r="P12" s="25" t="s">
        <v>50</v>
      </c>
    </row>
    <row r="13" spans="1:16" s="2" customFormat="1" ht="15" customHeight="1" x14ac:dyDescent="0.25">
      <c r="A13" s="25">
        <v>8</v>
      </c>
      <c r="B13" s="4" t="s">
        <v>53</v>
      </c>
      <c r="C13" s="4" t="s">
        <v>77</v>
      </c>
      <c r="D13" s="4" t="s">
        <v>18</v>
      </c>
      <c r="E13" s="4" t="s">
        <v>28</v>
      </c>
      <c r="F13" s="39">
        <v>43340</v>
      </c>
      <c r="G13" s="26">
        <f t="shared" si="1"/>
        <v>1</v>
      </c>
      <c r="H13" s="7" t="s">
        <v>49</v>
      </c>
      <c r="I13" s="39">
        <v>43339</v>
      </c>
      <c r="J13" s="39">
        <v>43339</v>
      </c>
      <c r="K13" s="39">
        <v>43339</v>
      </c>
      <c r="L13" s="9">
        <v>17820197</v>
      </c>
      <c r="M13" s="10">
        <v>17817078.68</v>
      </c>
      <c r="N13" s="11">
        <v>99.982501200000002</v>
      </c>
      <c r="O13" s="23">
        <v>6.3881793800000003E-2</v>
      </c>
      <c r="P13" s="25" t="s">
        <v>50</v>
      </c>
    </row>
    <row r="14" spans="1:16" s="2" customFormat="1" ht="15" customHeight="1" x14ac:dyDescent="0.25">
      <c r="A14" s="25">
        <v>9</v>
      </c>
      <c r="B14" s="4" t="s">
        <v>53</v>
      </c>
      <c r="C14" s="4" t="s">
        <v>77</v>
      </c>
      <c r="D14" s="4" t="s">
        <v>18</v>
      </c>
      <c r="E14" s="4" t="s">
        <v>29</v>
      </c>
      <c r="F14" s="39">
        <v>43340</v>
      </c>
      <c r="G14" s="26">
        <f t="shared" si="1"/>
        <v>1</v>
      </c>
      <c r="H14" s="7" t="s">
        <v>49</v>
      </c>
      <c r="I14" s="39">
        <v>43339</v>
      </c>
      <c r="J14" s="39">
        <v>43339</v>
      </c>
      <c r="K14" s="39">
        <v>43339</v>
      </c>
      <c r="L14" s="9">
        <v>440417341</v>
      </c>
      <c r="M14" s="10">
        <v>440340273.25</v>
      </c>
      <c r="N14" s="11">
        <v>99.982501200000002</v>
      </c>
      <c r="O14" s="23">
        <v>6.3881793800000003E-2</v>
      </c>
      <c r="P14" s="25" t="s">
        <v>50</v>
      </c>
    </row>
    <row r="15" spans="1:16" s="2" customFormat="1" ht="15" customHeight="1" x14ac:dyDescent="0.25">
      <c r="A15" s="25">
        <v>10</v>
      </c>
      <c r="B15" s="4" t="s">
        <v>53</v>
      </c>
      <c r="C15" s="4" t="s">
        <v>77</v>
      </c>
      <c r="D15" s="4" t="s">
        <v>18</v>
      </c>
      <c r="E15" s="4" t="s">
        <v>20</v>
      </c>
      <c r="F15" s="39">
        <v>43340</v>
      </c>
      <c r="G15" s="26">
        <f t="shared" si="1"/>
        <v>1</v>
      </c>
      <c r="H15" s="7" t="s">
        <v>49</v>
      </c>
      <c r="I15" s="39">
        <v>43339</v>
      </c>
      <c r="J15" s="39">
        <v>43339</v>
      </c>
      <c r="K15" s="39">
        <v>43339</v>
      </c>
      <c r="L15" s="9">
        <v>5889436</v>
      </c>
      <c r="M15" s="10">
        <v>5888405.4199999999</v>
      </c>
      <c r="N15" s="11">
        <v>99.982501200000002</v>
      </c>
      <c r="O15" s="23">
        <v>6.3881793800000003E-2</v>
      </c>
      <c r="P15" s="25" t="s">
        <v>50</v>
      </c>
    </row>
    <row r="16" spans="1:16" s="2" customFormat="1" ht="15" customHeight="1" x14ac:dyDescent="0.25">
      <c r="A16" s="25">
        <v>11</v>
      </c>
      <c r="B16" s="4" t="s">
        <v>53</v>
      </c>
      <c r="C16" s="4" t="s">
        <v>77</v>
      </c>
      <c r="D16" s="4" t="s">
        <v>18</v>
      </c>
      <c r="E16" s="4" t="s">
        <v>30</v>
      </c>
      <c r="F16" s="39">
        <v>43340</v>
      </c>
      <c r="G16" s="26">
        <f t="shared" si="1"/>
        <v>1</v>
      </c>
      <c r="H16" s="7" t="s">
        <v>49</v>
      </c>
      <c r="I16" s="39">
        <v>43339</v>
      </c>
      <c r="J16" s="39">
        <v>43339</v>
      </c>
      <c r="K16" s="39">
        <v>43339</v>
      </c>
      <c r="L16" s="9">
        <v>860645</v>
      </c>
      <c r="M16" s="10">
        <v>860494.4</v>
      </c>
      <c r="N16" s="11">
        <v>99.982501200000002</v>
      </c>
      <c r="O16" s="23">
        <v>6.3881793800000003E-2</v>
      </c>
      <c r="P16" s="25" t="s">
        <v>50</v>
      </c>
    </row>
    <row r="17" spans="1:16" s="2" customFormat="1" ht="15" customHeight="1" x14ac:dyDescent="0.25">
      <c r="A17" s="25">
        <v>12</v>
      </c>
      <c r="B17" s="4" t="s">
        <v>53</v>
      </c>
      <c r="C17" s="4" t="s">
        <v>77</v>
      </c>
      <c r="D17" s="4" t="s">
        <v>18</v>
      </c>
      <c r="E17" s="4" t="s">
        <v>31</v>
      </c>
      <c r="F17" s="39">
        <v>43340</v>
      </c>
      <c r="G17" s="26">
        <f t="shared" si="1"/>
        <v>1</v>
      </c>
      <c r="H17" s="7" t="s">
        <v>49</v>
      </c>
      <c r="I17" s="39">
        <v>43339</v>
      </c>
      <c r="J17" s="39">
        <v>43339</v>
      </c>
      <c r="K17" s="39">
        <v>43339</v>
      </c>
      <c r="L17" s="9">
        <v>968395835</v>
      </c>
      <c r="M17" s="10">
        <v>968226377.35000002</v>
      </c>
      <c r="N17" s="11">
        <v>99.982501200000002</v>
      </c>
      <c r="O17" s="23">
        <v>6.3881793800000003E-2</v>
      </c>
      <c r="P17" s="25" t="s">
        <v>50</v>
      </c>
    </row>
    <row r="18" spans="1:16" s="2" customFormat="1" ht="15" customHeight="1" x14ac:dyDescent="0.25">
      <c r="A18" s="25">
        <v>13</v>
      </c>
      <c r="B18" s="4" t="s">
        <v>53</v>
      </c>
      <c r="C18" s="4" t="s">
        <v>77</v>
      </c>
      <c r="D18" s="4" t="s">
        <v>18</v>
      </c>
      <c r="E18" s="4" t="s">
        <v>32</v>
      </c>
      <c r="F18" s="39">
        <v>43340</v>
      </c>
      <c r="G18" s="26">
        <f t="shared" si="1"/>
        <v>1</v>
      </c>
      <c r="H18" s="7" t="s">
        <v>49</v>
      </c>
      <c r="I18" s="39">
        <v>43339</v>
      </c>
      <c r="J18" s="39">
        <v>43339</v>
      </c>
      <c r="K18" s="39">
        <v>43339</v>
      </c>
      <c r="L18" s="9">
        <v>16222029</v>
      </c>
      <c r="M18" s="10">
        <v>16219190.34</v>
      </c>
      <c r="N18" s="11">
        <v>99.982501200000002</v>
      </c>
      <c r="O18" s="23">
        <v>6.3881793800000003E-2</v>
      </c>
      <c r="P18" s="25" t="s">
        <v>50</v>
      </c>
    </row>
    <row r="19" spans="1:16" s="2" customFormat="1" ht="15" customHeight="1" x14ac:dyDescent="0.25">
      <c r="A19" s="25">
        <v>14</v>
      </c>
      <c r="B19" s="4" t="s">
        <v>53</v>
      </c>
      <c r="C19" s="4" t="s">
        <v>77</v>
      </c>
      <c r="D19" s="4" t="s">
        <v>18</v>
      </c>
      <c r="E19" s="4" t="s">
        <v>47</v>
      </c>
      <c r="F19" s="39">
        <v>43340</v>
      </c>
      <c r="G19" s="26">
        <f t="shared" si="1"/>
        <v>1</v>
      </c>
      <c r="H19" s="7" t="s">
        <v>49</v>
      </c>
      <c r="I19" s="39">
        <v>43339</v>
      </c>
      <c r="J19" s="39">
        <v>43339</v>
      </c>
      <c r="K19" s="39">
        <v>43339</v>
      </c>
      <c r="L19" s="9">
        <v>1702285094</v>
      </c>
      <c r="M19" s="10">
        <v>1701987214.54</v>
      </c>
      <c r="N19" s="11">
        <v>99.982501200000002</v>
      </c>
      <c r="O19" s="23">
        <v>6.3881793800000003E-2</v>
      </c>
      <c r="P19" s="25" t="s">
        <v>50</v>
      </c>
    </row>
    <row r="20" spans="1:16" s="2" customFormat="1" ht="15" customHeight="1" x14ac:dyDescent="0.25">
      <c r="A20" s="25">
        <v>15</v>
      </c>
      <c r="B20" s="4" t="s">
        <v>53</v>
      </c>
      <c r="C20" s="4" t="s">
        <v>77</v>
      </c>
      <c r="D20" s="4" t="s">
        <v>18</v>
      </c>
      <c r="E20" s="4" t="s">
        <v>33</v>
      </c>
      <c r="F20" s="39">
        <v>43340</v>
      </c>
      <c r="G20" s="26">
        <f t="shared" si="1"/>
        <v>1</v>
      </c>
      <c r="H20" s="7" t="s">
        <v>49</v>
      </c>
      <c r="I20" s="39">
        <v>43339</v>
      </c>
      <c r="J20" s="39">
        <v>43339</v>
      </c>
      <c r="K20" s="39">
        <v>43339</v>
      </c>
      <c r="L20" s="9">
        <v>7193082</v>
      </c>
      <c r="M20" s="10">
        <v>7191823.2999999998</v>
      </c>
      <c r="N20" s="11">
        <v>99.982501200000002</v>
      </c>
      <c r="O20" s="23">
        <v>6.3881793800000003E-2</v>
      </c>
      <c r="P20" s="25" t="s">
        <v>50</v>
      </c>
    </row>
    <row r="21" spans="1:16" s="2" customFormat="1" ht="15" customHeight="1" x14ac:dyDescent="0.25">
      <c r="A21" s="25">
        <v>16</v>
      </c>
      <c r="B21" s="4" t="s">
        <v>54</v>
      </c>
      <c r="C21" s="4" t="s">
        <v>55</v>
      </c>
      <c r="D21" s="4" t="s">
        <v>18</v>
      </c>
      <c r="E21" s="4" t="s">
        <v>21</v>
      </c>
      <c r="F21" s="39">
        <v>43430</v>
      </c>
      <c r="G21" s="26">
        <f t="shared" si="1"/>
        <v>91</v>
      </c>
      <c r="H21" s="7" t="s">
        <v>49</v>
      </c>
      <c r="I21" s="39">
        <v>43339</v>
      </c>
      <c r="J21" s="39">
        <v>43339</v>
      </c>
      <c r="K21" s="39">
        <v>43339</v>
      </c>
      <c r="L21" s="9">
        <v>10000000</v>
      </c>
      <c r="M21" s="10">
        <v>982294000</v>
      </c>
      <c r="N21" s="11">
        <v>98.229399999999998</v>
      </c>
      <c r="O21" s="23">
        <v>7.2298692070369458E-2</v>
      </c>
      <c r="P21" s="25" t="s">
        <v>50</v>
      </c>
    </row>
    <row r="22" spans="1:16" s="2" customFormat="1" ht="15" customHeight="1" x14ac:dyDescent="0.25">
      <c r="A22" s="25">
        <v>17</v>
      </c>
      <c r="B22" s="4" t="s">
        <v>53</v>
      </c>
      <c r="C22" s="4" t="s">
        <v>77</v>
      </c>
      <c r="D22" s="4" t="s">
        <v>18</v>
      </c>
      <c r="E22" s="4" t="s">
        <v>21</v>
      </c>
      <c r="F22" s="39">
        <v>43340</v>
      </c>
      <c r="G22" s="26">
        <f t="shared" si="1"/>
        <v>1</v>
      </c>
      <c r="H22" s="7" t="s">
        <v>49</v>
      </c>
      <c r="I22" s="39">
        <v>43339</v>
      </c>
      <c r="J22" s="39">
        <v>43339</v>
      </c>
      <c r="K22" s="39">
        <v>43339</v>
      </c>
      <c r="L22" s="9">
        <v>7640419310</v>
      </c>
      <c r="M22" s="10">
        <v>7639082328.3100004</v>
      </c>
      <c r="N22" s="11">
        <v>99.982501200000002</v>
      </c>
      <c r="O22" s="23">
        <v>6.3881793800000003E-2</v>
      </c>
      <c r="P22" s="25" t="s">
        <v>50</v>
      </c>
    </row>
    <row r="23" spans="1:16" s="2" customFormat="1" ht="15" customHeight="1" x14ac:dyDescent="0.25">
      <c r="A23" s="25">
        <v>18</v>
      </c>
      <c r="B23" s="4" t="s">
        <v>45</v>
      </c>
      <c r="C23" s="4" t="s">
        <v>46</v>
      </c>
      <c r="D23" s="4" t="s">
        <v>18</v>
      </c>
      <c r="E23" s="4" t="s">
        <v>21</v>
      </c>
      <c r="F23" s="39">
        <v>43362</v>
      </c>
      <c r="G23" s="26">
        <f t="shared" si="1"/>
        <v>23</v>
      </c>
      <c r="H23" s="7" t="s">
        <v>49</v>
      </c>
      <c r="I23" s="39">
        <v>43339</v>
      </c>
      <c r="J23" s="39">
        <v>43339</v>
      </c>
      <c r="K23" s="39">
        <v>43339</v>
      </c>
      <c r="L23" s="9">
        <v>7000000</v>
      </c>
      <c r="M23" s="10">
        <v>696838800</v>
      </c>
      <c r="N23" s="11">
        <v>99.548400000000001</v>
      </c>
      <c r="O23" s="23">
        <v>7.1992E-2</v>
      </c>
      <c r="P23" s="25" t="s">
        <v>50</v>
      </c>
    </row>
    <row r="24" spans="1:16" s="2" customFormat="1" ht="15" customHeight="1" x14ac:dyDescent="0.25">
      <c r="A24" s="25">
        <v>19</v>
      </c>
      <c r="B24" s="4" t="s">
        <v>45</v>
      </c>
      <c r="C24" s="4" t="s">
        <v>46</v>
      </c>
      <c r="D24" s="4" t="s">
        <v>18</v>
      </c>
      <c r="E24" s="4" t="s">
        <v>21</v>
      </c>
      <c r="F24" s="39">
        <v>43362</v>
      </c>
      <c r="G24" s="26">
        <f t="shared" si="1"/>
        <v>23</v>
      </c>
      <c r="H24" s="7" t="s">
        <v>49</v>
      </c>
      <c r="I24" s="39">
        <v>43339</v>
      </c>
      <c r="J24" s="39">
        <v>43339</v>
      </c>
      <c r="K24" s="39">
        <v>43339</v>
      </c>
      <c r="L24" s="9">
        <v>2500000</v>
      </c>
      <c r="M24" s="10">
        <v>248871000</v>
      </c>
      <c r="N24" s="11">
        <v>99.548400000000001</v>
      </c>
      <c r="O24" s="23">
        <v>7.1992E-2</v>
      </c>
      <c r="P24" s="25" t="s">
        <v>50</v>
      </c>
    </row>
    <row r="25" spans="1:16" s="2" customFormat="1" ht="15" customHeight="1" x14ac:dyDescent="0.25">
      <c r="A25" s="25">
        <v>20</v>
      </c>
      <c r="B25" s="4" t="s">
        <v>53</v>
      </c>
      <c r="C25" s="4" t="s">
        <v>77</v>
      </c>
      <c r="D25" s="4" t="s">
        <v>18</v>
      </c>
      <c r="E25" s="4" t="s">
        <v>36</v>
      </c>
      <c r="F25" s="39">
        <v>43340</v>
      </c>
      <c r="G25" s="26">
        <f t="shared" si="1"/>
        <v>1</v>
      </c>
      <c r="H25" s="7" t="s">
        <v>49</v>
      </c>
      <c r="I25" s="39">
        <v>43339</v>
      </c>
      <c r="J25" s="39">
        <v>43339</v>
      </c>
      <c r="K25" s="39">
        <v>43339</v>
      </c>
      <c r="L25" s="9">
        <v>326912066</v>
      </c>
      <c r="M25" s="10">
        <v>326854860.31</v>
      </c>
      <c r="N25" s="11">
        <v>99.982501200000002</v>
      </c>
      <c r="O25" s="23">
        <v>6.3881793800000003E-2</v>
      </c>
      <c r="P25" s="25" t="s">
        <v>50</v>
      </c>
    </row>
    <row r="26" spans="1:16" s="2" customFormat="1" ht="15" customHeight="1" x14ac:dyDescent="0.25">
      <c r="A26" s="25">
        <v>21</v>
      </c>
      <c r="B26" s="4" t="s">
        <v>53</v>
      </c>
      <c r="C26" s="4" t="s">
        <v>77</v>
      </c>
      <c r="D26" s="4" t="s">
        <v>18</v>
      </c>
      <c r="E26" s="4" t="s">
        <v>37</v>
      </c>
      <c r="F26" s="39">
        <v>43340</v>
      </c>
      <c r="G26" s="26">
        <f t="shared" si="1"/>
        <v>1</v>
      </c>
      <c r="H26" s="7" t="s">
        <v>49</v>
      </c>
      <c r="I26" s="39">
        <v>43339</v>
      </c>
      <c r="J26" s="39">
        <v>43339</v>
      </c>
      <c r="K26" s="39">
        <v>43339</v>
      </c>
      <c r="L26" s="9">
        <v>6365253</v>
      </c>
      <c r="M26" s="10">
        <v>6364139.1600000001</v>
      </c>
      <c r="N26" s="11">
        <v>99.982501200000002</v>
      </c>
      <c r="O26" s="23">
        <v>6.3881793800000003E-2</v>
      </c>
      <c r="P26" s="25" t="s">
        <v>50</v>
      </c>
    </row>
    <row r="27" spans="1:16" s="2" customFormat="1" ht="15" customHeight="1" x14ac:dyDescent="0.25">
      <c r="A27" s="25">
        <v>22</v>
      </c>
      <c r="B27" s="4" t="s">
        <v>53</v>
      </c>
      <c r="C27" s="4" t="s">
        <v>77</v>
      </c>
      <c r="D27" s="4" t="s">
        <v>18</v>
      </c>
      <c r="E27" s="4" t="s">
        <v>38</v>
      </c>
      <c r="F27" s="39">
        <v>43340</v>
      </c>
      <c r="G27" s="26">
        <f t="shared" si="1"/>
        <v>1</v>
      </c>
      <c r="H27" s="7" t="s">
        <v>49</v>
      </c>
      <c r="I27" s="39">
        <v>43339</v>
      </c>
      <c r="J27" s="39">
        <v>43339</v>
      </c>
      <c r="K27" s="39">
        <v>43339</v>
      </c>
      <c r="L27" s="9">
        <v>5371640</v>
      </c>
      <c r="M27" s="10">
        <v>5370700.0300000003</v>
      </c>
      <c r="N27" s="11">
        <v>99.982501200000002</v>
      </c>
      <c r="O27" s="23">
        <v>6.3881793800000003E-2</v>
      </c>
      <c r="P27" s="25" t="s">
        <v>50</v>
      </c>
    </row>
    <row r="28" spans="1:16" s="2" customFormat="1" ht="15" customHeight="1" x14ac:dyDescent="0.25">
      <c r="A28" s="25">
        <v>23</v>
      </c>
      <c r="B28" s="4" t="s">
        <v>53</v>
      </c>
      <c r="C28" s="4" t="s">
        <v>77</v>
      </c>
      <c r="D28" s="4" t="s">
        <v>18</v>
      </c>
      <c r="E28" s="4" t="s">
        <v>39</v>
      </c>
      <c r="F28" s="39">
        <v>43340</v>
      </c>
      <c r="G28" s="26">
        <f t="shared" si="1"/>
        <v>1</v>
      </c>
      <c r="H28" s="7" t="s">
        <v>49</v>
      </c>
      <c r="I28" s="39">
        <v>43339</v>
      </c>
      <c r="J28" s="39">
        <v>43339</v>
      </c>
      <c r="K28" s="39">
        <v>43339</v>
      </c>
      <c r="L28" s="9">
        <v>16669399</v>
      </c>
      <c r="M28" s="10">
        <v>16666482.060000001</v>
      </c>
      <c r="N28" s="11">
        <v>99.982501200000002</v>
      </c>
      <c r="O28" s="23">
        <v>6.3881793800000003E-2</v>
      </c>
      <c r="P28" s="25" t="s">
        <v>50</v>
      </c>
    </row>
    <row r="29" spans="1:16" s="2" customFormat="1" ht="15" customHeight="1" x14ac:dyDescent="0.25">
      <c r="A29" s="25">
        <v>24</v>
      </c>
      <c r="B29" s="4" t="s">
        <v>53</v>
      </c>
      <c r="C29" s="4" t="s">
        <v>77</v>
      </c>
      <c r="D29" s="4" t="s">
        <v>18</v>
      </c>
      <c r="E29" s="4" t="s">
        <v>40</v>
      </c>
      <c r="F29" s="39">
        <v>43340</v>
      </c>
      <c r="G29" s="26">
        <f t="shared" si="1"/>
        <v>1</v>
      </c>
      <c r="H29" s="7" t="s">
        <v>49</v>
      </c>
      <c r="I29" s="39">
        <v>43339</v>
      </c>
      <c r="J29" s="39">
        <v>43339</v>
      </c>
      <c r="K29" s="39">
        <v>43339</v>
      </c>
      <c r="L29" s="9">
        <v>46341634</v>
      </c>
      <c r="M29" s="10">
        <v>46333524.770000003</v>
      </c>
      <c r="N29" s="11">
        <v>99.982501200000002</v>
      </c>
      <c r="O29" s="23">
        <v>6.3881793800000003E-2</v>
      </c>
      <c r="P29" s="25" t="s">
        <v>50</v>
      </c>
    </row>
    <row r="30" spans="1:16" s="2" customFormat="1" ht="15" customHeight="1" x14ac:dyDescent="0.25">
      <c r="A30" s="25">
        <v>25</v>
      </c>
      <c r="B30" s="4" t="s">
        <v>53</v>
      </c>
      <c r="C30" s="4" t="s">
        <v>77</v>
      </c>
      <c r="D30" s="4" t="s">
        <v>18</v>
      </c>
      <c r="E30" s="4" t="s">
        <v>22</v>
      </c>
      <c r="F30" s="39">
        <v>43340</v>
      </c>
      <c r="G30" s="26">
        <f t="shared" si="1"/>
        <v>1</v>
      </c>
      <c r="H30" s="7" t="s">
        <v>49</v>
      </c>
      <c r="I30" s="39">
        <v>43339</v>
      </c>
      <c r="J30" s="39">
        <v>43339</v>
      </c>
      <c r="K30" s="39">
        <v>43339</v>
      </c>
      <c r="L30" s="9">
        <v>11637509</v>
      </c>
      <c r="M30" s="10">
        <v>11635472.58</v>
      </c>
      <c r="N30" s="11">
        <v>99.982501200000002</v>
      </c>
      <c r="O30" s="23">
        <v>6.3881793800000003E-2</v>
      </c>
      <c r="P30" s="25" t="s">
        <v>50</v>
      </c>
    </row>
    <row r="31" spans="1:16" s="2" customFormat="1" ht="15" customHeight="1" x14ac:dyDescent="0.25">
      <c r="A31" s="25">
        <v>26</v>
      </c>
      <c r="B31" s="4" t="s">
        <v>53</v>
      </c>
      <c r="C31" s="4" t="s">
        <v>77</v>
      </c>
      <c r="D31" s="4" t="s">
        <v>18</v>
      </c>
      <c r="E31" s="4" t="s">
        <v>41</v>
      </c>
      <c r="F31" s="39">
        <v>43340</v>
      </c>
      <c r="G31" s="26">
        <f t="shared" si="1"/>
        <v>1</v>
      </c>
      <c r="H31" s="7" t="s">
        <v>49</v>
      </c>
      <c r="I31" s="39">
        <v>43339</v>
      </c>
      <c r="J31" s="39">
        <v>43339</v>
      </c>
      <c r="K31" s="39">
        <v>43339</v>
      </c>
      <c r="L31" s="9">
        <v>365686427</v>
      </c>
      <c r="M31" s="10">
        <v>365622436.25999999</v>
      </c>
      <c r="N31" s="11">
        <v>99.982501200000002</v>
      </c>
      <c r="O31" s="23">
        <v>6.3881793800000003E-2</v>
      </c>
      <c r="P31" s="25" t="s">
        <v>50</v>
      </c>
    </row>
    <row r="32" spans="1:16" s="2" customFormat="1" ht="15" customHeight="1" x14ac:dyDescent="0.25">
      <c r="A32" s="25">
        <v>27</v>
      </c>
      <c r="B32" s="4" t="s">
        <v>53</v>
      </c>
      <c r="C32" s="4" t="s">
        <v>77</v>
      </c>
      <c r="D32" s="4" t="s">
        <v>18</v>
      </c>
      <c r="E32" s="4" t="s">
        <v>42</v>
      </c>
      <c r="F32" s="39">
        <v>43340</v>
      </c>
      <c r="G32" s="26">
        <f t="shared" si="1"/>
        <v>1</v>
      </c>
      <c r="H32" s="7" t="s">
        <v>49</v>
      </c>
      <c r="I32" s="39">
        <v>43339</v>
      </c>
      <c r="J32" s="39">
        <v>43339</v>
      </c>
      <c r="K32" s="39">
        <v>43339</v>
      </c>
      <c r="L32" s="9">
        <v>5788029</v>
      </c>
      <c r="M32" s="10">
        <v>5787016.1600000001</v>
      </c>
      <c r="N32" s="11">
        <v>99.982501200000002</v>
      </c>
      <c r="O32" s="23">
        <v>6.3881793800000003E-2</v>
      </c>
      <c r="P32" s="25" t="s">
        <v>50</v>
      </c>
    </row>
    <row r="33" spans="1:16" s="2" customFormat="1" ht="15" customHeight="1" x14ac:dyDescent="0.25">
      <c r="A33" s="25">
        <v>28</v>
      </c>
      <c r="B33" s="4" t="s">
        <v>53</v>
      </c>
      <c r="C33" s="4" t="s">
        <v>77</v>
      </c>
      <c r="D33" s="4" t="s">
        <v>18</v>
      </c>
      <c r="E33" s="4" t="s">
        <v>25</v>
      </c>
      <c r="F33" s="39">
        <v>43340</v>
      </c>
      <c r="G33" s="26">
        <f t="shared" si="1"/>
        <v>1</v>
      </c>
      <c r="H33" s="7" t="s">
        <v>49</v>
      </c>
      <c r="I33" s="39">
        <v>43339</v>
      </c>
      <c r="J33" s="39">
        <v>43339</v>
      </c>
      <c r="K33" s="39">
        <v>43339</v>
      </c>
      <c r="L33" s="9">
        <v>935233867</v>
      </c>
      <c r="M33" s="10">
        <v>935070212.29999995</v>
      </c>
      <c r="N33" s="11">
        <v>99.982501200000002</v>
      </c>
      <c r="O33" s="23">
        <v>6.3881793800000003E-2</v>
      </c>
      <c r="P33" s="25" t="s">
        <v>50</v>
      </c>
    </row>
    <row r="34" spans="1:16" s="2" customFormat="1" ht="15" customHeight="1" x14ac:dyDescent="0.25">
      <c r="A34" s="25">
        <v>29</v>
      </c>
      <c r="B34" s="4" t="s">
        <v>45</v>
      </c>
      <c r="C34" s="4" t="s">
        <v>46</v>
      </c>
      <c r="D34" s="4" t="s">
        <v>18</v>
      </c>
      <c r="E34" s="4" t="s">
        <v>25</v>
      </c>
      <c r="F34" s="39">
        <v>43362</v>
      </c>
      <c r="G34" s="26">
        <f t="shared" si="1"/>
        <v>23</v>
      </c>
      <c r="H34" s="7" t="s">
        <v>49</v>
      </c>
      <c r="I34" s="39">
        <v>43339</v>
      </c>
      <c r="J34" s="39">
        <v>43339</v>
      </c>
      <c r="K34" s="39">
        <v>43339</v>
      </c>
      <c r="L34" s="9">
        <v>500000</v>
      </c>
      <c r="M34" s="10">
        <v>49774200</v>
      </c>
      <c r="N34" s="11">
        <v>99.548400000000001</v>
      </c>
      <c r="O34" s="23">
        <v>7.1992E-2</v>
      </c>
      <c r="P34" s="25" t="s">
        <v>50</v>
      </c>
    </row>
    <row r="36" spans="1:16" x14ac:dyDescent="0.25">
      <c r="A36" s="24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customWidth="1"/>
    <col min="5" max="5" width="44.5703125" style="1" customWidth="1"/>
    <col min="6" max="6" width="13.28515625" style="37" bestFit="1" customWidth="1"/>
    <col min="7" max="7" width="13.140625" style="1" customWidth="1"/>
    <col min="8" max="8" width="15.5703125" style="1" customWidth="1"/>
    <col min="9" max="11" width="13.28515625" style="37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7">
        <f>+'27.08.2018'!F3+1</f>
        <v>43340</v>
      </c>
    </row>
    <row r="4" spans="1:18" x14ac:dyDescent="0.25">
      <c r="G4" s="2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8" t="s">
        <v>6</v>
      </c>
      <c r="G5" s="3" t="s">
        <v>7</v>
      </c>
      <c r="H5" s="3" t="s">
        <v>8</v>
      </c>
      <c r="I5" s="38" t="s">
        <v>9</v>
      </c>
      <c r="J5" s="38" t="s">
        <v>10</v>
      </c>
      <c r="K5" s="3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77</v>
      </c>
      <c r="D6" s="6" t="s">
        <v>18</v>
      </c>
      <c r="E6" s="6" t="s">
        <v>26</v>
      </c>
      <c r="F6" s="40">
        <v>43341</v>
      </c>
      <c r="G6" s="26">
        <f t="shared" ref="G6:G30" si="0">+F6-$F$3</f>
        <v>1</v>
      </c>
      <c r="H6" s="7" t="s">
        <v>49</v>
      </c>
      <c r="I6" s="40">
        <v>43340</v>
      </c>
      <c r="J6" s="40">
        <v>43340</v>
      </c>
      <c r="K6" s="40">
        <v>43340</v>
      </c>
      <c r="L6" s="9">
        <v>687838288</v>
      </c>
      <c r="M6" s="10">
        <v>687718317.78999996</v>
      </c>
      <c r="N6" s="11">
        <v>99.982558370000007</v>
      </c>
      <c r="O6" s="15">
        <v>6.3672999999999993E-2</v>
      </c>
      <c r="P6" s="25" t="s">
        <v>50</v>
      </c>
    </row>
    <row r="7" spans="1:18" s="2" customFormat="1" x14ac:dyDescent="0.25">
      <c r="A7" s="4">
        <f>+A6+1</f>
        <v>2</v>
      </c>
      <c r="B7" s="6" t="s">
        <v>56</v>
      </c>
      <c r="C7" s="6" t="s">
        <v>77</v>
      </c>
      <c r="D7" s="6" t="s">
        <v>18</v>
      </c>
      <c r="E7" s="6" t="s">
        <v>27</v>
      </c>
      <c r="F7" s="40">
        <v>43341</v>
      </c>
      <c r="G7" s="26">
        <f t="shared" si="0"/>
        <v>1</v>
      </c>
      <c r="H7" s="7" t="s">
        <v>49</v>
      </c>
      <c r="I7" s="40">
        <v>43340</v>
      </c>
      <c r="J7" s="40">
        <v>43340</v>
      </c>
      <c r="K7" s="40">
        <v>43340</v>
      </c>
      <c r="L7" s="9">
        <v>6216852</v>
      </c>
      <c r="M7" s="10">
        <v>6215767.6799999997</v>
      </c>
      <c r="N7" s="11">
        <v>99.982558370000007</v>
      </c>
      <c r="O7" s="15">
        <v>6.3672999999999993E-2</v>
      </c>
      <c r="P7" s="25" t="s">
        <v>50</v>
      </c>
    </row>
    <row r="8" spans="1:18" s="2" customFormat="1" x14ac:dyDescent="0.25">
      <c r="A8" s="4">
        <f t="shared" ref="A8:A30" si="1">+A7+1</f>
        <v>3</v>
      </c>
      <c r="B8" s="6" t="s">
        <v>56</v>
      </c>
      <c r="C8" s="6" t="s">
        <v>77</v>
      </c>
      <c r="D8" s="6" t="s">
        <v>18</v>
      </c>
      <c r="E8" s="6" t="s">
        <v>19</v>
      </c>
      <c r="F8" s="40">
        <v>43341</v>
      </c>
      <c r="G8" s="26">
        <f t="shared" si="0"/>
        <v>1</v>
      </c>
      <c r="H8" s="7" t="s">
        <v>49</v>
      </c>
      <c r="I8" s="40">
        <v>43340</v>
      </c>
      <c r="J8" s="40">
        <v>43340</v>
      </c>
      <c r="K8" s="40">
        <v>43340</v>
      </c>
      <c r="L8" s="9">
        <v>3348861</v>
      </c>
      <c r="M8" s="10">
        <v>3348276.9</v>
      </c>
      <c r="N8" s="11">
        <v>99.982558370000007</v>
      </c>
      <c r="O8" s="15">
        <v>6.3672999999999993E-2</v>
      </c>
      <c r="P8" s="25" t="s">
        <v>50</v>
      </c>
    </row>
    <row r="9" spans="1:18" s="2" customFormat="1" x14ac:dyDescent="0.25">
      <c r="A9" s="4">
        <f t="shared" si="1"/>
        <v>4</v>
      </c>
      <c r="B9" s="6" t="s">
        <v>56</v>
      </c>
      <c r="C9" s="6" t="s">
        <v>77</v>
      </c>
      <c r="D9" s="6" t="s">
        <v>18</v>
      </c>
      <c r="E9" s="6" t="s">
        <v>28</v>
      </c>
      <c r="F9" s="40">
        <v>43341</v>
      </c>
      <c r="G9" s="26">
        <f t="shared" si="0"/>
        <v>1</v>
      </c>
      <c r="H9" s="7" t="s">
        <v>49</v>
      </c>
      <c r="I9" s="40">
        <v>43340</v>
      </c>
      <c r="J9" s="40">
        <v>43340</v>
      </c>
      <c r="K9" s="40">
        <v>43340</v>
      </c>
      <c r="L9" s="9">
        <v>50882473</v>
      </c>
      <c r="M9" s="10">
        <v>50873598.270000003</v>
      </c>
      <c r="N9" s="11">
        <v>99.982558370000007</v>
      </c>
      <c r="O9" s="15">
        <v>6.3672999999999993E-2</v>
      </c>
      <c r="P9" s="25" t="s">
        <v>50</v>
      </c>
    </row>
    <row r="10" spans="1:18" x14ac:dyDescent="0.25">
      <c r="A10" s="4">
        <f t="shared" si="1"/>
        <v>5</v>
      </c>
      <c r="B10" s="6" t="s">
        <v>56</v>
      </c>
      <c r="C10" s="6" t="s">
        <v>77</v>
      </c>
      <c r="D10" s="6" t="s">
        <v>18</v>
      </c>
      <c r="E10" s="6" t="s">
        <v>29</v>
      </c>
      <c r="F10" s="40">
        <v>43341</v>
      </c>
      <c r="G10" s="26">
        <f t="shared" si="0"/>
        <v>1</v>
      </c>
      <c r="H10" s="7" t="s">
        <v>49</v>
      </c>
      <c r="I10" s="40">
        <v>43340</v>
      </c>
      <c r="J10" s="40">
        <v>43340</v>
      </c>
      <c r="K10" s="40">
        <v>43340</v>
      </c>
      <c r="L10" s="9">
        <v>438464652</v>
      </c>
      <c r="M10" s="10">
        <v>438388176.62</v>
      </c>
      <c r="N10" s="11">
        <v>99.982558370000007</v>
      </c>
      <c r="O10" s="15">
        <v>6.3672999999999993E-2</v>
      </c>
      <c r="P10" s="25" t="s">
        <v>50</v>
      </c>
    </row>
    <row r="11" spans="1:18" x14ac:dyDescent="0.25">
      <c r="A11" s="4">
        <f t="shared" si="1"/>
        <v>6</v>
      </c>
      <c r="B11" s="6" t="s">
        <v>56</v>
      </c>
      <c r="C11" s="6" t="s">
        <v>77</v>
      </c>
      <c r="D11" s="6" t="s">
        <v>18</v>
      </c>
      <c r="E11" s="6" t="s">
        <v>20</v>
      </c>
      <c r="F11" s="40">
        <v>43341</v>
      </c>
      <c r="G11" s="26">
        <f t="shared" si="0"/>
        <v>1</v>
      </c>
      <c r="H11" s="7" t="s">
        <v>49</v>
      </c>
      <c r="I11" s="40">
        <v>43340</v>
      </c>
      <c r="J11" s="40">
        <v>43340</v>
      </c>
      <c r="K11" s="40">
        <v>43340</v>
      </c>
      <c r="L11" s="9">
        <v>5867136</v>
      </c>
      <c r="M11" s="10">
        <v>5866112.6799999997</v>
      </c>
      <c r="N11" s="11">
        <v>99.982558370000007</v>
      </c>
      <c r="O11" s="15">
        <v>6.3672999999999993E-2</v>
      </c>
      <c r="P11" s="25" t="s">
        <v>50</v>
      </c>
    </row>
    <row r="12" spans="1:18" s="2" customFormat="1" x14ac:dyDescent="0.25">
      <c r="A12" s="4">
        <f t="shared" si="1"/>
        <v>7</v>
      </c>
      <c r="B12" s="6" t="s">
        <v>56</v>
      </c>
      <c r="C12" s="6" t="s">
        <v>77</v>
      </c>
      <c r="D12" s="6" t="s">
        <v>18</v>
      </c>
      <c r="E12" s="6" t="s">
        <v>30</v>
      </c>
      <c r="F12" s="40">
        <v>43341</v>
      </c>
      <c r="G12" s="26">
        <f t="shared" si="0"/>
        <v>1</v>
      </c>
      <c r="H12" s="7" t="s">
        <v>49</v>
      </c>
      <c r="I12" s="40">
        <v>43340</v>
      </c>
      <c r="J12" s="40">
        <v>43340</v>
      </c>
      <c r="K12" s="40">
        <v>43340</v>
      </c>
      <c r="L12" s="9">
        <v>439729</v>
      </c>
      <c r="M12" s="10">
        <v>439652.3</v>
      </c>
      <c r="N12" s="11">
        <v>99.982558370000007</v>
      </c>
      <c r="O12" s="15">
        <v>6.3672999999999993E-2</v>
      </c>
      <c r="P12" s="25" t="s">
        <v>50</v>
      </c>
      <c r="Q12" s="18"/>
      <c r="R12" s="12"/>
    </row>
    <row r="13" spans="1:18" s="2" customFormat="1" x14ac:dyDescent="0.25">
      <c r="A13" s="4">
        <f t="shared" si="1"/>
        <v>8</v>
      </c>
      <c r="B13" s="6" t="s">
        <v>56</v>
      </c>
      <c r="C13" s="6" t="s">
        <v>77</v>
      </c>
      <c r="D13" s="6" t="s">
        <v>18</v>
      </c>
      <c r="E13" s="6" t="s">
        <v>31</v>
      </c>
      <c r="F13" s="40">
        <v>43341</v>
      </c>
      <c r="G13" s="26">
        <f t="shared" si="0"/>
        <v>1</v>
      </c>
      <c r="H13" s="7" t="s">
        <v>49</v>
      </c>
      <c r="I13" s="40">
        <v>43340</v>
      </c>
      <c r="J13" s="40">
        <v>43340</v>
      </c>
      <c r="K13" s="40">
        <v>43340</v>
      </c>
      <c r="L13" s="9">
        <v>963222958</v>
      </c>
      <c r="M13" s="10">
        <v>963054956.22000003</v>
      </c>
      <c r="N13" s="11">
        <v>99.982558370000007</v>
      </c>
      <c r="O13" s="15">
        <v>6.3672999999999993E-2</v>
      </c>
      <c r="P13" s="25" t="s">
        <v>50</v>
      </c>
      <c r="Q13" s="18"/>
      <c r="R13" s="12"/>
    </row>
    <row r="14" spans="1:18" s="2" customFormat="1" x14ac:dyDescent="0.25">
      <c r="A14" s="4">
        <f t="shared" si="1"/>
        <v>9</v>
      </c>
      <c r="B14" s="6" t="s">
        <v>56</v>
      </c>
      <c r="C14" s="6" t="s">
        <v>77</v>
      </c>
      <c r="D14" s="6" t="s">
        <v>18</v>
      </c>
      <c r="E14" s="6" t="s">
        <v>32</v>
      </c>
      <c r="F14" s="40">
        <v>43341</v>
      </c>
      <c r="G14" s="26">
        <f t="shared" si="0"/>
        <v>1</v>
      </c>
      <c r="H14" s="7" t="s">
        <v>49</v>
      </c>
      <c r="I14" s="40">
        <v>43340</v>
      </c>
      <c r="J14" s="40">
        <v>43340</v>
      </c>
      <c r="K14" s="40">
        <v>43340</v>
      </c>
      <c r="L14" s="9">
        <v>16407258</v>
      </c>
      <c r="M14" s="10">
        <v>16404396.310000001</v>
      </c>
      <c r="N14" s="11">
        <v>99.982558370000007</v>
      </c>
      <c r="O14" s="15">
        <v>6.3672999999999993E-2</v>
      </c>
      <c r="P14" s="25" t="s">
        <v>50</v>
      </c>
      <c r="Q14" s="18"/>
      <c r="R14" s="12"/>
    </row>
    <row r="15" spans="1:18" s="2" customFormat="1" x14ac:dyDescent="0.25">
      <c r="A15" s="4">
        <f t="shared" si="1"/>
        <v>10</v>
      </c>
      <c r="B15" s="6" t="s">
        <v>56</v>
      </c>
      <c r="C15" s="6" t="s">
        <v>77</v>
      </c>
      <c r="D15" s="6" t="s">
        <v>18</v>
      </c>
      <c r="E15" s="6" t="s">
        <v>47</v>
      </c>
      <c r="F15" s="40">
        <v>43341</v>
      </c>
      <c r="G15" s="26">
        <f t="shared" si="0"/>
        <v>1</v>
      </c>
      <c r="H15" s="7" t="s">
        <v>49</v>
      </c>
      <c r="I15" s="40">
        <v>43340</v>
      </c>
      <c r="J15" s="40">
        <v>43340</v>
      </c>
      <c r="K15" s="40">
        <v>43340</v>
      </c>
      <c r="L15" s="9">
        <v>1702582973</v>
      </c>
      <c r="M15" s="10">
        <v>1702286014.78</v>
      </c>
      <c r="N15" s="11">
        <v>99.982558370000007</v>
      </c>
      <c r="O15" s="15">
        <v>6.3672999999999993E-2</v>
      </c>
      <c r="P15" s="25" t="s">
        <v>50</v>
      </c>
      <c r="Q15" s="18"/>
      <c r="R15" s="12"/>
    </row>
    <row r="16" spans="1:18" s="2" customFormat="1" x14ac:dyDescent="0.25">
      <c r="A16" s="4">
        <f t="shared" si="1"/>
        <v>11</v>
      </c>
      <c r="B16" s="6" t="s">
        <v>56</v>
      </c>
      <c r="C16" s="6" t="s">
        <v>77</v>
      </c>
      <c r="D16" s="6" t="s">
        <v>18</v>
      </c>
      <c r="E16" s="6" t="s">
        <v>33</v>
      </c>
      <c r="F16" s="40">
        <v>43341</v>
      </c>
      <c r="G16" s="26">
        <f t="shared" si="0"/>
        <v>1</v>
      </c>
      <c r="H16" s="7" t="s">
        <v>49</v>
      </c>
      <c r="I16" s="40">
        <v>43340</v>
      </c>
      <c r="J16" s="40">
        <v>43340</v>
      </c>
      <c r="K16" s="40">
        <v>43340</v>
      </c>
      <c r="L16" s="9">
        <v>6991481</v>
      </c>
      <c r="M16" s="10">
        <v>6990261.5700000003</v>
      </c>
      <c r="N16" s="11">
        <v>99.982558370000007</v>
      </c>
      <c r="O16" s="15">
        <v>6.3672999999999993E-2</v>
      </c>
      <c r="P16" s="25" t="s">
        <v>50</v>
      </c>
      <c r="Q16" s="18"/>
      <c r="R16" s="12"/>
    </row>
    <row r="17" spans="1:18" s="2" customFormat="1" x14ac:dyDescent="0.25">
      <c r="A17" s="4">
        <f t="shared" si="1"/>
        <v>12</v>
      </c>
      <c r="B17" s="6" t="s">
        <v>56</v>
      </c>
      <c r="C17" s="6" t="s">
        <v>77</v>
      </c>
      <c r="D17" s="6" t="s">
        <v>18</v>
      </c>
      <c r="E17" s="6" t="s">
        <v>21</v>
      </c>
      <c r="F17" s="40">
        <v>43341</v>
      </c>
      <c r="G17" s="26">
        <f t="shared" si="0"/>
        <v>1</v>
      </c>
      <c r="H17" s="7" t="s">
        <v>49</v>
      </c>
      <c r="I17" s="40">
        <v>43340</v>
      </c>
      <c r="J17" s="40">
        <v>43340</v>
      </c>
      <c r="K17" s="40">
        <v>43340</v>
      </c>
      <c r="L17" s="9">
        <v>1678934546</v>
      </c>
      <c r="M17" s="10">
        <v>1678641712.45</v>
      </c>
      <c r="N17" s="11">
        <v>99.982558370000007</v>
      </c>
      <c r="O17" s="15">
        <v>6.3672999999999993E-2</v>
      </c>
      <c r="P17" s="25" t="s">
        <v>50</v>
      </c>
      <c r="Q17" s="18"/>
      <c r="R17" s="12"/>
    </row>
    <row r="18" spans="1:18" s="2" customFormat="1" x14ac:dyDescent="0.25">
      <c r="A18" s="4">
        <f t="shared" si="1"/>
        <v>13</v>
      </c>
      <c r="B18" s="6" t="s">
        <v>57</v>
      </c>
      <c r="C18" s="6" t="s">
        <v>58</v>
      </c>
      <c r="D18" s="6" t="s">
        <v>18</v>
      </c>
      <c r="E18" s="6" t="s">
        <v>21</v>
      </c>
      <c r="F18" s="40">
        <v>43431</v>
      </c>
      <c r="G18" s="26">
        <f t="shared" si="0"/>
        <v>91</v>
      </c>
      <c r="H18" s="7" t="s">
        <v>49</v>
      </c>
      <c r="I18" s="40">
        <v>43340</v>
      </c>
      <c r="J18" s="40">
        <v>43340</v>
      </c>
      <c r="K18" s="40">
        <v>43340</v>
      </c>
      <c r="L18" s="9">
        <v>10000000</v>
      </c>
      <c r="M18" s="10">
        <v>982270000</v>
      </c>
      <c r="N18" s="11">
        <v>98.227000000000004</v>
      </c>
      <c r="O18" s="15">
        <v>7.2398459999999998E-2</v>
      </c>
      <c r="P18" s="25" t="s">
        <v>50</v>
      </c>
      <c r="Q18" s="18"/>
      <c r="R18" s="12"/>
    </row>
    <row r="19" spans="1:18" s="2" customFormat="1" x14ac:dyDescent="0.25">
      <c r="A19" s="4">
        <f t="shared" si="1"/>
        <v>14</v>
      </c>
      <c r="B19" s="6" t="s">
        <v>59</v>
      </c>
      <c r="C19" s="6" t="s">
        <v>60</v>
      </c>
      <c r="D19" s="6" t="s">
        <v>18</v>
      </c>
      <c r="E19" s="6" t="s">
        <v>21</v>
      </c>
      <c r="F19" s="40">
        <v>43423</v>
      </c>
      <c r="G19" s="26">
        <f t="shared" si="0"/>
        <v>83</v>
      </c>
      <c r="H19" s="7" t="s">
        <v>49</v>
      </c>
      <c r="I19" s="40">
        <v>43340</v>
      </c>
      <c r="J19" s="40">
        <v>43340</v>
      </c>
      <c r="K19" s="40">
        <v>43340</v>
      </c>
      <c r="L19" s="9">
        <v>10000000</v>
      </c>
      <c r="M19" s="10">
        <v>983627000</v>
      </c>
      <c r="N19" s="11">
        <v>98.362700000000004</v>
      </c>
      <c r="O19" s="15">
        <v>7.3200254759122757E-2</v>
      </c>
      <c r="P19" s="25" t="s">
        <v>50</v>
      </c>
      <c r="Q19" s="18"/>
      <c r="R19" s="12"/>
    </row>
    <row r="20" spans="1:18" s="2" customFormat="1" x14ac:dyDescent="0.25">
      <c r="A20" s="4">
        <f t="shared" si="1"/>
        <v>15</v>
      </c>
      <c r="B20" s="6" t="s">
        <v>61</v>
      </c>
      <c r="C20" s="6" t="s">
        <v>62</v>
      </c>
      <c r="D20" s="6" t="s">
        <v>18</v>
      </c>
      <c r="E20" s="6" t="s">
        <v>21</v>
      </c>
      <c r="F20" s="40">
        <v>43431</v>
      </c>
      <c r="G20" s="26">
        <f t="shared" si="0"/>
        <v>91</v>
      </c>
      <c r="H20" s="7" t="s">
        <v>49</v>
      </c>
      <c r="I20" s="40">
        <v>43340</v>
      </c>
      <c r="J20" s="40">
        <v>43340</v>
      </c>
      <c r="K20" s="40">
        <v>43340</v>
      </c>
      <c r="L20" s="9">
        <v>25000000</v>
      </c>
      <c r="M20" s="10">
        <v>2452910000</v>
      </c>
      <c r="N20" s="11">
        <v>98.116399999999999</v>
      </c>
      <c r="O20" s="15">
        <v>7.7001387139141939E-2</v>
      </c>
      <c r="P20" s="25" t="s">
        <v>50</v>
      </c>
      <c r="Q20" s="18"/>
      <c r="R20" s="12"/>
    </row>
    <row r="21" spans="1:18" s="2" customFormat="1" x14ac:dyDescent="0.25">
      <c r="A21" s="4">
        <f t="shared" si="1"/>
        <v>16</v>
      </c>
      <c r="B21" s="6" t="s">
        <v>63</v>
      </c>
      <c r="C21" s="6" t="s">
        <v>64</v>
      </c>
      <c r="D21" s="6" t="s">
        <v>18</v>
      </c>
      <c r="E21" s="6" t="s">
        <v>21</v>
      </c>
      <c r="F21" s="40">
        <v>43431</v>
      </c>
      <c r="G21" s="26">
        <f t="shared" si="0"/>
        <v>91</v>
      </c>
      <c r="H21" s="7" t="s">
        <v>49</v>
      </c>
      <c r="I21" s="40">
        <v>43340</v>
      </c>
      <c r="J21" s="40">
        <v>43340</v>
      </c>
      <c r="K21" s="40">
        <v>43340</v>
      </c>
      <c r="L21" s="9">
        <v>12500000</v>
      </c>
      <c r="M21" s="10">
        <v>1221227500</v>
      </c>
      <c r="N21" s="11">
        <v>97.6982</v>
      </c>
      <c r="O21" s="15">
        <v>9.4500149496045016E-2</v>
      </c>
      <c r="P21" s="25" t="s">
        <v>50</v>
      </c>
      <c r="Q21" s="18"/>
      <c r="R21" s="12"/>
    </row>
    <row r="22" spans="1:18" s="2" customFormat="1" x14ac:dyDescent="0.25">
      <c r="A22" s="4">
        <f t="shared" si="1"/>
        <v>17</v>
      </c>
      <c r="B22" s="6" t="s">
        <v>56</v>
      </c>
      <c r="C22" s="6" t="s">
        <v>77</v>
      </c>
      <c r="D22" s="6" t="s">
        <v>18</v>
      </c>
      <c r="E22" s="6" t="s">
        <v>36</v>
      </c>
      <c r="F22" s="40">
        <v>43341</v>
      </c>
      <c r="G22" s="26">
        <f t="shared" si="0"/>
        <v>1</v>
      </c>
      <c r="H22" s="7" t="s">
        <v>49</v>
      </c>
      <c r="I22" s="40">
        <v>43340</v>
      </c>
      <c r="J22" s="40">
        <v>43340</v>
      </c>
      <c r="K22" s="40">
        <v>43340</v>
      </c>
      <c r="L22" s="9">
        <v>341024958</v>
      </c>
      <c r="M22" s="10">
        <v>340965477.69</v>
      </c>
      <c r="N22" s="11">
        <v>99.982558370000007</v>
      </c>
      <c r="O22" s="15">
        <v>6.3672999999999993E-2</v>
      </c>
      <c r="P22" s="25" t="s">
        <v>50</v>
      </c>
      <c r="Q22" s="18"/>
      <c r="R22" s="12"/>
    </row>
    <row r="23" spans="1:18" s="2" customFormat="1" x14ac:dyDescent="0.25">
      <c r="A23" s="4">
        <f t="shared" si="1"/>
        <v>18</v>
      </c>
      <c r="B23" s="6" t="s">
        <v>56</v>
      </c>
      <c r="C23" s="6" t="s">
        <v>77</v>
      </c>
      <c r="D23" s="6" t="s">
        <v>18</v>
      </c>
      <c r="E23" s="6" t="s">
        <v>37</v>
      </c>
      <c r="F23" s="40">
        <v>43341</v>
      </c>
      <c r="G23" s="26">
        <f t="shared" si="0"/>
        <v>1</v>
      </c>
      <c r="H23" s="7" t="s">
        <v>49</v>
      </c>
      <c r="I23" s="40">
        <v>43340</v>
      </c>
      <c r="J23" s="40">
        <v>43340</v>
      </c>
      <c r="K23" s="40">
        <v>43340</v>
      </c>
      <c r="L23" s="9">
        <v>8201695</v>
      </c>
      <c r="M23" s="10">
        <v>8200264.4900000002</v>
      </c>
      <c r="N23" s="11">
        <v>99.982558370000007</v>
      </c>
      <c r="O23" s="15">
        <v>6.3672999999999993E-2</v>
      </c>
      <c r="P23" s="25" t="s">
        <v>50</v>
      </c>
      <c r="Q23" s="18"/>
      <c r="R23" s="12"/>
    </row>
    <row r="24" spans="1:18" s="2" customFormat="1" x14ac:dyDescent="0.25">
      <c r="A24" s="4">
        <f t="shared" si="1"/>
        <v>19</v>
      </c>
      <c r="B24" s="6" t="s">
        <v>56</v>
      </c>
      <c r="C24" s="6" t="s">
        <v>77</v>
      </c>
      <c r="D24" s="6" t="s">
        <v>18</v>
      </c>
      <c r="E24" s="6" t="s">
        <v>38</v>
      </c>
      <c r="F24" s="40">
        <v>43341</v>
      </c>
      <c r="G24" s="26">
        <f t="shared" si="0"/>
        <v>1</v>
      </c>
      <c r="H24" s="7" t="s">
        <v>49</v>
      </c>
      <c r="I24" s="40">
        <v>43340</v>
      </c>
      <c r="J24" s="40">
        <v>43340</v>
      </c>
      <c r="K24" s="40">
        <v>43340</v>
      </c>
      <c r="L24" s="9">
        <v>5134762</v>
      </c>
      <c r="M24" s="10">
        <v>5133866.41</v>
      </c>
      <c r="N24" s="11">
        <v>99.982558370000007</v>
      </c>
      <c r="O24" s="15">
        <v>6.3672999999999993E-2</v>
      </c>
      <c r="P24" s="25" t="s">
        <v>50</v>
      </c>
      <c r="Q24" s="18"/>
      <c r="R24" s="12"/>
    </row>
    <row r="25" spans="1:18" s="2" customFormat="1" x14ac:dyDescent="0.25">
      <c r="A25" s="4">
        <f t="shared" si="1"/>
        <v>20</v>
      </c>
      <c r="B25" s="6" t="s">
        <v>56</v>
      </c>
      <c r="C25" s="6" t="s">
        <v>77</v>
      </c>
      <c r="D25" s="6" t="s">
        <v>18</v>
      </c>
      <c r="E25" s="6" t="s">
        <v>39</v>
      </c>
      <c r="F25" s="40">
        <v>43341</v>
      </c>
      <c r="G25" s="26">
        <f t="shared" si="0"/>
        <v>1</v>
      </c>
      <c r="H25" s="7" t="s">
        <v>49</v>
      </c>
      <c r="I25" s="40">
        <v>43340</v>
      </c>
      <c r="J25" s="40">
        <v>43340</v>
      </c>
      <c r="K25" s="40">
        <v>43340</v>
      </c>
      <c r="L25" s="9">
        <v>79147623</v>
      </c>
      <c r="M25" s="10">
        <v>79133818.359999999</v>
      </c>
      <c r="N25" s="11">
        <v>99.982558370000007</v>
      </c>
      <c r="O25" s="15">
        <v>6.3672999999999993E-2</v>
      </c>
      <c r="P25" s="25" t="s">
        <v>50</v>
      </c>
      <c r="Q25" s="18"/>
      <c r="R25" s="12"/>
    </row>
    <row r="26" spans="1:18" s="2" customFormat="1" x14ac:dyDescent="0.25">
      <c r="A26" s="4">
        <f t="shared" si="1"/>
        <v>21</v>
      </c>
      <c r="B26" s="6" t="s">
        <v>56</v>
      </c>
      <c r="C26" s="6" t="s">
        <v>77</v>
      </c>
      <c r="D26" s="6" t="s">
        <v>18</v>
      </c>
      <c r="E26" s="6" t="s">
        <v>40</v>
      </c>
      <c r="F26" s="40">
        <v>43341</v>
      </c>
      <c r="G26" s="26">
        <f t="shared" si="0"/>
        <v>1</v>
      </c>
      <c r="H26" s="7" t="s">
        <v>49</v>
      </c>
      <c r="I26" s="40">
        <v>43340</v>
      </c>
      <c r="J26" s="40">
        <v>43340</v>
      </c>
      <c r="K26" s="40">
        <v>43340</v>
      </c>
      <c r="L26" s="9">
        <v>80743001</v>
      </c>
      <c r="M26" s="10">
        <v>80728918.099999994</v>
      </c>
      <c r="N26" s="11">
        <v>99.982558370000007</v>
      </c>
      <c r="O26" s="15">
        <v>6.3672999999999993E-2</v>
      </c>
      <c r="P26" s="25" t="s">
        <v>50</v>
      </c>
      <c r="Q26" s="18"/>
      <c r="R26" s="12"/>
    </row>
    <row r="27" spans="1:18" s="2" customFormat="1" x14ac:dyDescent="0.25">
      <c r="A27" s="4">
        <f t="shared" si="1"/>
        <v>22</v>
      </c>
      <c r="B27" s="6" t="s">
        <v>56</v>
      </c>
      <c r="C27" s="6" t="s">
        <v>77</v>
      </c>
      <c r="D27" s="6" t="s">
        <v>18</v>
      </c>
      <c r="E27" s="6" t="s">
        <v>22</v>
      </c>
      <c r="F27" s="40">
        <v>43341</v>
      </c>
      <c r="G27" s="26">
        <f t="shared" si="0"/>
        <v>1</v>
      </c>
      <c r="H27" s="7" t="s">
        <v>49</v>
      </c>
      <c r="I27" s="40">
        <v>43340</v>
      </c>
      <c r="J27" s="40">
        <v>43340</v>
      </c>
      <c r="K27" s="40">
        <v>43340</v>
      </c>
      <c r="L27" s="9">
        <v>11491890</v>
      </c>
      <c r="M27" s="10">
        <v>11489885.630000001</v>
      </c>
      <c r="N27" s="11">
        <v>99.982558370000007</v>
      </c>
      <c r="O27" s="15">
        <v>6.3672999999999993E-2</v>
      </c>
      <c r="P27" s="25" t="s">
        <v>50</v>
      </c>
      <c r="Q27" s="13"/>
    </row>
    <row r="28" spans="1:18" s="2" customFormat="1" x14ac:dyDescent="0.25">
      <c r="A28" s="4">
        <f t="shared" si="1"/>
        <v>23</v>
      </c>
      <c r="B28" s="6" t="s">
        <v>56</v>
      </c>
      <c r="C28" s="6" t="s">
        <v>77</v>
      </c>
      <c r="D28" s="6" t="s">
        <v>18</v>
      </c>
      <c r="E28" s="6" t="s">
        <v>41</v>
      </c>
      <c r="F28" s="40">
        <v>43341</v>
      </c>
      <c r="G28" s="26">
        <f t="shared" si="0"/>
        <v>1</v>
      </c>
      <c r="H28" s="7" t="s">
        <v>49</v>
      </c>
      <c r="I28" s="40">
        <v>43340</v>
      </c>
      <c r="J28" s="40">
        <v>43340</v>
      </c>
      <c r="K28" s="40">
        <v>43340</v>
      </c>
      <c r="L28" s="9">
        <v>381844116</v>
      </c>
      <c r="M28" s="10">
        <v>381777516.16000003</v>
      </c>
      <c r="N28" s="11">
        <v>99.982558370000007</v>
      </c>
      <c r="O28" s="15">
        <v>6.3672999999999993E-2</v>
      </c>
      <c r="P28" s="25" t="s">
        <v>50</v>
      </c>
      <c r="Q28" s="17"/>
      <c r="R28" s="16"/>
    </row>
    <row r="29" spans="1:18" s="2" customFormat="1" x14ac:dyDescent="0.25">
      <c r="A29" s="4">
        <f t="shared" si="1"/>
        <v>24</v>
      </c>
      <c r="B29" s="6" t="s">
        <v>56</v>
      </c>
      <c r="C29" s="6" t="s">
        <v>77</v>
      </c>
      <c r="D29" s="6" t="s">
        <v>18</v>
      </c>
      <c r="E29" s="6" t="s">
        <v>42</v>
      </c>
      <c r="F29" s="40">
        <v>43341</v>
      </c>
      <c r="G29" s="26">
        <f t="shared" si="0"/>
        <v>1</v>
      </c>
      <c r="H29" s="7" t="s">
        <v>49</v>
      </c>
      <c r="I29" s="40">
        <v>43340</v>
      </c>
      <c r="J29" s="40">
        <v>43340</v>
      </c>
      <c r="K29" s="40">
        <v>43340</v>
      </c>
      <c r="L29" s="9">
        <v>5788547</v>
      </c>
      <c r="M29" s="10">
        <v>5787537.3799999999</v>
      </c>
      <c r="N29" s="11">
        <v>99.982558370000007</v>
      </c>
      <c r="O29" s="15">
        <v>6.3672999999999993E-2</v>
      </c>
      <c r="P29" s="25" t="s">
        <v>50</v>
      </c>
      <c r="Q29" s="17"/>
      <c r="R29" s="16"/>
    </row>
    <row r="30" spans="1:18" s="2" customFormat="1" x14ac:dyDescent="0.25">
      <c r="A30" s="4">
        <f t="shared" si="1"/>
        <v>25</v>
      </c>
      <c r="B30" s="6" t="s">
        <v>56</v>
      </c>
      <c r="C30" s="6" t="s">
        <v>77</v>
      </c>
      <c r="D30" s="6" t="s">
        <v>18</v>
      </c>
      <c r="E30" s="6" t="s">
        <v>25</v>
      </c>
      <c r="F30" s="40">
        <v>43341</v>
      </c>
      <c r="G30" s="26">
        <f t="shared" si="0"/>
        <v>1</v>
      </c>
      <c r="H30" s="7" t="s">
        <v>49</v>
      </c>
      <c r="I30" s="40">
        <v>43340</v>
      </c>
      <c r="J30" s="40">
        <v>43340</v>
      </c>
      <c r="K30" s="40">
        <v>43340</v>
      </c>
      <c r="L30" s="9">
        <v>946426201</v>
      </c>
      <c r="M30" s="10">
        <v>946261128.84000003</v>
      </c>
      <c r="N30" s="11">
        <v>99.982558370000007</v>
      </c>
      <c r="O30" s="15">
        <v>6.3672999999999993E-2</v>
      </c>
      <c r="P30" s="25" t="s">
        <v>50</v>
      </c>
      <c r="Q30" s="13"/>
    </row>
    <row r="32" spans="1:18" x14ac:dyDescent="0.25">
      <c r="A32" s="24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7" bestFit="1" customWidth="1"/>
    <col min="7" max="7" width="13.140625" style="1" customWidth="1"/>
    <col min="8" max="8" width="15.5703125" style="1" customWidth="1"/>
    <col min="9" max="10" width="14.28515625" style="1" customWidth="1"/>
    <col min="11" max="11" width="15.7109375" style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7">
        <f>+'28.08.2018'!F3+1</f>
        <v>43341</v>
      </c>
    </row>
    <row r="4" spans="1:18" x14ac:dyDescent="0.25">
      <c r="G4" s="2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8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65</v>
      </c>
      <c r="C6" s="6" t="s">
        <v>66</v>
      </c>
      <c r="D6" s="6" t="s">
        <v>18</v>
      </c>
      <c r="E6" s="6" t="s">
        <v>21</v>
      </c>
      <c r="F6" s="40">
        <v>43357</v>
      </c>
      <c r="G6" s="26">
        <f>+F6-$F$3</f>
        <v>16</v>
      </c>
      <c r="H6" s="7" t="s">
        <v>48</v>
      </c>
      <c r="I6" s="8">
        <v>43340</v>
      </c>
      <c r="J6" s="8">
        <v>43340</v>
      </c>
      <c r="K6" s="8">
        <v>43341</v>
      </c>
      <c r="L6" s="9">
        <v>2500000</v>
      </c>
      <c r="M6" s="10">
        <v>249240750</v>
      </c>
      <c r="N6" s="11">
        <v>99.696299999999994</v>
      </c>
      <c r="O6" s="15">
        <v>6.9492999999999999E-2</v>
      </c>
      <c r="P6" s="25" t="s">
        <v>50</v>
      </c>
      <c r="Q6" s="17"/>
      <c r="R6" s="16"/>
    </row>
    <row r="7" spans="1:18" s="2" customFormat="1" x14ac:dyDescent="0.25">
      <c r="A7" s="4">
        <v>2</v>
      </c>
      <c r="B7" s="6" t="s">
        <v>67</v>
      </c>
      <c r="C7" s="6" t="s">
        <v>77</v>
      </c>
      <c r="D7" s="6" t="s">
        <v>18</v>
      </c>
      <c r="E7" s="6" t="s">
        <v>26</v>
      </c>
      <c r="F7" s="40">
        <v>43342</v>
      </c>
      <c r="G7" s="26">
        <f t="shared" ref="G7:G28" si="0">+F7-$F$3</f>
        <v>1</v>
      </c>
      <c r="H7" s="7" t="s">
        <v>49</v>
      </c>
      <c r="I7" s="8">
        <v>43341</v>
      </c>
      <c r="J7" s="8">
        <v>43341</v>
      </c>
      <c r="K7" s="8">
        <v>43341</v>
      </c>
      <c r="L7" s="9">
        <v>683580412</v>
      </c>
      <c r="M7" s="10">
        <v>683463412.97000003</v>
      </c>
      <c r="N7" s="11">
        <v>99.982884380000002</v>
      </c>
      <c r="O7" s="15">
        <v>6.24827201E-2</v>
      </c>
      <c r="P7" s="25" t="s">
        <v>50</v>
      </c>
      <c r="Q7" s="17"/>
      <c r="R7" s="16"/>
    </row>
    <row r="8" spans="1:18" s="2" customFormat="1" x14ac:dyDescent="0.25">
      <c r="A8" s="4">
        <v>3</v>
      </c>
      <c r="B8" s="6" t="s">
        <v>67</v>
      </c>
      <c r="C8" s="6" t="s">
        <v>77</v>
      </c>
      <c r="D8" s="6" t="s">
        <v>18</v>
      </c>
      <c r="E8" s="6" t="s">
        <v>27</v>
      </c>
      <c r="F8" s="40">
        <v>43342</v>
      </c>
      <c r="G8" s="26">
        <f t="shared" si="0"/>
        <v>1</v>
      </c>
      <c r="H8" s="7" t="s">
        <v>49</v>
      </c>
      <c r="I8" s="8">
        <v>43341</v>
      </c>
      <c r="J8" s="8">
        <v>43341</v>
      </c>
      <c r="K8" s="8">
        <v>43341</v>
      </c>
      <c r="L8" s="9">
        <v>4978890</v>
      </c>
      <c r="M8" s="10">
        <v>4978037.83</v>
      </c>
      <c r="N8" s="11">
        <v>99.982884380000002</v>
      </c>
      <c r="O8" s="15">
        <v>6.24827201E-2</v>
      </c>
      <c r="P8" s="25" t="s">
        <v>50</v>
      </c>
      <c r="Q8" s="17"/>
      <c r="R8" s="16"/>
    </row>
    <row r="9" spans="1:18" x14ac:dyDescent="0.25">
      <c r="A9" s="4">
        <v>4</v>
      </c>
      <c r="B9" s="6" t="s">
        <v>67</v>
      </c>
      <c r="C9" s="6" t="s">
        <v>77</v>
      </c>
      <c r="D9" s="6" t="s">
        <v>18</v>
      </c>
      <c r="E9" s="6" t="s">
        <v>19</v>
      </c>
      <c r="F9" s="40">
        <v>43342</v>
      </c>
      <c r="G9" s="26">
        <f t="shared" si="0"/>
        <v>1</v>
      </c>
      <c r="H9" s="7" t="s">
        <v>49</v>
      </c>
      <c r="I9" s="8">
        <v>43341</v>
      </c>
      <c r="J9" s="8">
        <v>43341</v>
      </c>
      <c r="K9" s="8">
        <v>43341</v>
      </c>
      <c r="L9" s="9">
        <v>2341458</v>
      </c>
      <c r="M9" s="10">
        <v>2341057.2400000002</v>
      </c>
      <c r="N9" s="11">
        <v>99.982884380000002</v>
      </c>
      <c r="O9" s="15">
        <v>6.24827201E-2</v>
      </c>
      <c r="P9" s="25" t="s">
        <v>50</v>
      </c>
    </row>
    <row r="10" spans="1:18" s="2" customFormat="1" x14ac:dyDescent="0.25">
      <c r="A10" s="4">
        <v>5</v>
      </c>
      <c r="B10" s="6" t="s">
        <v>67</v>
      </c>
      <c r="C10" s="6" t="s">
        <v>77</v>
      </c>
      <c r="D10" s="6" t="s">
        <v>18</v>
      </c>
      <c r="E10" s="6" t="s">
        <v>28</v>
      </c>
      <c r="F10" s="40">
        <v>43342</v>
      </c>
      <c r="G10" s="26">
        <f t="shared" si="0"/>
        <v>1</v>
      </c>
      <c r="H10" s="7" t="s">
        <v>49</v>
      </c>
      <c r="I10" s="8">
        <v>43341</v>
      </c>
      <c r="J10" s="8">
        <v>43341</v>
      </c>
      <c r="K10" s="8">
        <v>43341</v>
      </c>
      <c r="L10" s="9">
        <v>45190080</v>
      </c>
      <c r="M10" s="10">
        <v>45182345.439999998</v>
      </c>
      <c r="N10" s="11">
        <v>99.982884380000002</v>
      </c>
      <c r="O10" s="15">
        <v>6.24827201E-2</v>
      </c>
      <c r="P10" s="25" t="s">
        <v>50</v>
      </c>
      <c r="Q10" s="19"/>
      <c r="R10" s="12"/>
    </row>
    <row r="11" spans="1:18" s="2" customFormat="1" x14ac:dyDescent="0.25">
      <c r="A11" s="4">
        <v>6</v>
      </c>
      <c r="B11" s="6" t="s">
        <v>67</v>
      </c>
      <c r="C11" s="6" t="s">
        <v>77</v>
      </c>
      <c r="D11" s="6" t="s">
        <v>18</v>
      </c>
      <c r="E11" s="6" t="s">
        <v>29</v>
      </c>
      <c r="F11" s="40">
        <v>43342</v>
      </c>
      <c r="G11" s="26">
        <f t="shared" si="0"/>
        <v>1</v>
      </c>
      <c r="H11" s="7" t="s">
        <v>49</v>
      </c>
      <c r="I11" s="8">
        <v>43341</v>
      </c>
      <c r="J11" s="8">
        <v>43341</v>
      </c>
      <c r="K11" s="8">
        <v>43341</v>
      </c>
      <c r="L11" s="9">
        <v>436440145</v>
      </c>
      <c r="M11" s="10">
        <v>436365445.56</v>
      </c>
      <c r="N11" s="11">
        <v>99.982884380000002</v>
      </c>
      <c r="O11" s="15">
        <v>6.24827201E-2</v>
      </c>
      <c r="P11" s="25" t="s">
        <v>50</v>
      </c>
      <c r="Q11" s="19"/>
      <c r="R11" s="12"/>
    </row>
    <row r="12" spans="1:18" s="2" customFormat="1" x14ac:dyDescent="0.25">
      <c r="A12" s="4">
        <v>7</v>
      </c>
      <c r="B12" s="6" t="s">
        <v>67</v>
      </c>
      <c r="C12" s="6" t="s">
        <v>77</v>
      </c>
      <c r="D12" s="6" t="s">
        <v>18</v>
      </c>
      <c r="E12" s="6" t="s">
        <v>20</v>
      </c>
      <c r="F12" s="40">
        <v>43342</v>
      </c>
      <c r="G12" s="26">
        <f t="shared" si="0"/>
        <v>1</v>
      </c>
      <c r="H12" s="7" t="s">
        <v>49</v>
      </c>
      <c r="I12" s="8">
        <v>43341</v>
      </c>
      <c r="J12" s="8">
        <v>43341</v>
      </c>
      <c r="K12" s="8">
        <v>43341</v>
      </c>
      <c r="L12" s="9">
        <v>5706619</v>
      </c>
      <c r="M12" s="10">
        <v>5705642.2800000003</v>
      </c>
      <c r="N12" s="11">
        <v>99.982884380000002</v>
      </c>
      <c r="O12" s="15">
        <v>6.24827201E-2</v>
      </c>
      <c r="P12" s="25" t="s">
        <v>50</v>
      </c>
      <c r="Q12" s="13"/>
    </row>
    <row r="13" spans="1:18" s="2" customFormat="1" x14ac:dyDescent="0.25">
      <c r="A13" s="4">
        <v>8</v>
      </c>
      <c r="B13" s="6" t="s">
        <v>67</v>
      </c>
      <c r="C13" s="6" t="s">
        <v>77</v>
      </c>
      <c r="D13" s="6" t="s">
        <v>18</v>
      </c>
      <c r="E13" s="6" t="s">
        <v>30</v>
      </c>
      <c r="F13" s="40">
        <v>43342</v>
      </c>
      <c r="G13" s="26">
        <f t="shared" si="0"/>
        <v>1</v>
      </c>
      <c r="H13" s="7" t="s">
        <v>49</v>
      </c>
      <c r="I13" s="8">
        <v>43341</v>
      </c>
      <c r="J13" s="8">
        <v>43341</v>
      </c>
      <c r="K13" s="8">
        <v>43341</v>
      </c>
      <c r="L13" s="9">
        <v>352041</v>
      </c>
      <c r="M13" s="10">
        <v>351980.75</v>
      </c>
      <c r="N13" s="11">
        <v>99.982884380000002</v>
      </c>
      <c r="O13" s="15">
        <v>6.24827201E-2</v>
      </c>
      <c r="P13" s="25" t="s">
        <v>50</v>
      </c>
      <c r="Q13" s="13"/>
    </row>
    <row r="14" spans="1:18" s="2" customFormat="1" x14ac:dyDescent="0.25">
      <c r="A14" s="4">
        <v>9</v>
      </c>
      <c r="B14" s="6" t="s">
        <v>67</v>
      </c>
      <c r="C14" s="6" t="s">
        <v>77</v>
      </c>
      <c r="D14" s="6" t="s">
        <v>18</v>
      </c>
      <c r="E14" s="6" t="s">
        <v>31</v>
      </c>
      <c r="F14" s="40">
        <v>43342</v>
      </c>
      <c r="G14" s="26">
        <f t="shared" si="0"/>
        <v>1</v>
      </c>
      <c r="H14" s="7" t="s">
        <v>49</v>
      </c>
      <c r="I14" s="8">
        <v>43341</v>
      </c>
      <c r="J14" s="8">
        <v>43341</v>
      </c>
      <c r="K14" s="8">
        <v>43341</v>
      </c>
      <c r="L14" s="9">
        <v>945195342</v>
      </c>
      <c r="M14" s="10">
        <v>945033565.96000004</v>
      </c>
      <c r="N14" s="11">
        <v>99.982884380000002</v>
      </c>
      <c r="O14" s="15">
        <v>6.24827201E-2</v>
      </c>
      <c r="P14" s="25" t="s">
        <v>50</v>
      </c>
      <c r="Q14" s="13"/>
    </row>
    <row r="15" spans="1:18" s="2" customFormat="1" x14ac:dyDescent="0.25">
      <c r="A15" s="4">
        <v>10</v>
      </c>
      <c r="B15" s="6" t="s">
        <v>67</v>
      </c>
      <c r="C15" s="6" t="s">
        <v>77</v>
      </c>
      <c r="D15" s="6" t="s">
        <v>18</v>
      </c>
      <c r="E15" s="6" t="s">
        <v>32</v>
      </c>
      <c r="F15" s="40">
        <v>43342</v>
      </c>
      <c r="G15" s="26">
        <f t="shared" si="0"/>
        <v>1</v>
      </c>
      <c r="H15" s="7" t="s">
        <v>49</v>
      </c>
      <c r="I15" s="8">
        <v>43341</v>
      </c>
      <c r="J15" s="8">
        <v>43341</v>
      </c>
      <c r="K15" s="8">
        <v>43341</v>
      </c>
      <c r="L15" s="9">
        <v>16410119</v>
      </c>
      <c r="M15" s="10">
        <v>16407310.310000001</v>
      </c>
      <c r="N15" s="11">
        <v>99.982884380000002</v>
      </c>
      <c r="O15" s="15">
        <v>6.24827201E-2</v>
      </c>
      <c r="P15" s="25" t="s">
        <v>50</v>
      </c>
      <c r="Q15" s="13"/>
    </row>
    <row r="16" spans="1:18" s="2" customFormat="1" x14ac:dyDescent="0.25">
      <c r="A16" s="4">
        <v>11</v>
      </c>
      <c r="B16" s="6" t="s">
        <v>67</v>
      </c>
      <c r="C16" s="6" t="s">
        <v>77</v>
      </c>
      <c r="D16" s="6" t="s">
        <v>18</v>
      </c>
      <c r="E16" s="6" t="s">
        <v>47</v>
      </c>
      <c r="F16" s="40">
        <v>43342</v>
      </c>
      <c r="G16" s="26">
        <f t="shared" si="0"/>
        <v>1</v>
      </c>
      <c r="H16" s="7" t="s">
        <v>49</v>
      </c>
      <c r="I16" s="8">
        <v>43341</v>
      </c>
      <c r="J16" s="8">
        <v>43341</v>
      </c>
      <c r="K16" s="8">
        <v>43341</v>
      </c>
      <c r="L16" s="9">
        <v>1720142367</v>
      </c>
      <c r="M16" s="10">
        <v>1719847953.97</v>
      </c>
      <c r="N16" s="11">
        <v>99.982884380000002</v>
      </c>
      <c r="O16" s="15">
        <v>6.24827201E-2</v>
      </c>
      <c r="P16" s="25" t="s">
        <v>50</v>
      </c>
      <c r="Q16" s="13"/>
    </row>
    <row r="17" spans="1:17" s="2" customFormat="1" x14ac:dyDescent="0.25">
      <c r="A17" s="4">
        <v>12</v>
      </c>
      <c r="B17" s="6" t="s">
        <v>67</v>
      </c>
      <c r="C17" s="6" t="s">
        <v>77</v>
      </c>
      <c r="D17" s="6" t="s">
        <v>18</v>
      </c>
      <c r="E17" s="6" t="s">
        <v>33</v>
      </c>
      <c r="F17" s="40">
        <v>43342</v>
      </c>
      <c r="G17" s="26">
        <f t="shared" si="0"/>
        <v>1</v>
      </c>
      <c r="H17" s="7" t="s">
        <v>49</v>
      </c>
      <c r="I17" s="8">
        <v>43341</v>
      </c>
      <c r="J17" s="8">
        <v>43341</v>
      </c>
      <c r="K17" s="8">
        <v>43341</v>
      </c>
      <c r="L17" s="9">
        <v>6577303</v>
      </c>
      <c r="M17" s="10">
        <v>6576177.25</v>
      </c>
      <c r="N17" s="11">
        <v>99.982884380000002</v>
      </c>
      <c r="O17" s="15">
        <v>6.24827201E-2</v>
      </c>
      <c r="P17" s="25" t="s">
        <v>50</v>
      </c>
      <c r="Q17" s="13"/>
    </row>
    <row r="18" spans="1:17" s="2" customFormat="1" x14ac:dyDescent="0.25">
      <c r="A18" s="4">
        <v>13</v>
      </c>
      <c r="B18" s="6" t="s">
        <v>34</v>
      </c>
      <c r="C18" s="6" t="s">
        <v>35</v>
      </c>
      <c r="D18" s="6" t="s">
        <v>18</v>
      </c>
      <c r="E18" s="6" t="s">
        <v>21</v>
      </c>
      <c r="F18" s="40">
        <v>43343</v>
      </c>
      <c r="G18" s="26">
        <f t="shared" si="0"/>
        <v>2</v>
      </c>
      <c r="H18" s="7" t="s">
        <v>49</v>
      </c>
      <c r="I18" s="8">
        <v>43341</v>
      </c>
      <c r="J18" s="8">
        <v>43341</v>
      </c>
      <c r="K18" s="8">
        <v>43341</v>
      </c>
      <c r="L18" s="9">
        <v>20000000</v>
      </c>
      <c r="M18" s="10">
        <v>1999266000</v>
      </c>
      <c r="N18" s="11">
        <v>99.963300000000004</v>
      </c>
      <c r="O18" s="15">
        <v>6.7001999999999992E-2</v>
      </c>
      <c r="P18" s="25" t="s">
        <v>50</v>
      </c>
      <c r="Q18" s="13"/>
    </row>
    <row r="19" spans="1:17" s="2" customFormat="1" x14ac:dyDescent="0.25">
      <c r="A19" s="4">
        <v>14</v>
      </c>
      <c r="B19" s="6" t="s">
        <v>67</v>
      </c>
      <c r="C19" s="6" t="s">
        <v>77</v>
      </c>
      <c r="D19" s="6" t="s">
        <v>18</v>
      </c>
      <c r="E19" s="6" t="s">
        <v>21</v>
      </c>
      <c r="F19" s="40">
        <v>43342</v>
      </c>
      <c r="G19" s="26">
        <f t="shared" si="0"/>
        <v>1</v>
      </c>
      <c r="H19" s="7" t="s">
        <v>49</v>
      </c>
      <c r="I19" s="8">
        <v>43341</v>
      </c>
      <c r="J19" s="8">
        <v>43341</v>
      </c>
      <c r="K19" s="8">
        <v>43341</v>
      </c>
      <c r="L19" s="9">
        <v>12055417593</v>
      </c>
      <c r="M19" s="10">
        <v>12053354233.540001</v>
      </c>
      <c r="N19" s="11">
        <v>99.982884380000002</v>
      </c>
      <c r="O19" s="15">
        <v>6.24827201E-2</v>
      </c>
      <c r="P19" s="25" t="s">
        <v>50</v>
      </c>
      <c r="Q19" s="13"/>
    </row>
    <row r="20" spans="1:17" s="2" customFormat="1" x14ac:dyDescent="0.25">
      <c r="A20" s="4">
        <v>15</v>
      </c>
      <c r="B20" s="6" t="s">
        <v>67</v>
      </c>
      <c r="C20" s="6" t="s">
        <v>77</v>
      </c>
      <c r="D20" s="6" t="s">
        <v>18</v>
      </c>
      <c r="E20" s="6" t="s">
        <v>36</v>
      </c>
      <c r="F20" s="40">
        <v>43342</v>
      </c>
      <c r="G20" s="26">
        <f t="shared" si="0"/>
        <v>1</v>
      </c>
      <c r="H20" s="7" t="s">
        <v>49</v>
      </c>
      <c r="I20" s="8">
        <v>43341</v>
      </c>
      <c r="J20" s="8">
        <v>43341</v>
      </c>
      <c r="K20" s="8">
        <v>43341</v>
      </c>
      <c r="L20" s="9">
        <v>337525348</v>
      </c>
      <c r="M20" s="10">
        <v>337467578.44</v>
      </c>
      <c r="N20" s="11">
        <v>99.982884380000002</v>
      </c>
      <c r="O20" s="23">
        <v>6.24827201E-2</v>
      </c>
      <c r="P20" s="25" t="s">
        <v>50</v>
      </c>
      <c r="Q20" s="13"/>
    </row>
    <row r="21" spans="1:17" s="2" customFormat="1" x14ac:dyDescent="0.25">
      <c r="A21" s="4">
        <v>16</v>
      </c>
      <c r="B21" s="6" t="s">
        <v>67</v>
      </c>
      <c r="C21" s="6" t="s">
        <v>77</v>
      </c>
      <c r="D21" s="6" t="s">
        <v>18</v>
      </c>
      <c r="E21" s="6" t="s">
        <v>37</v>
      </c>
      <c r="F21" s="40">
        <v>43342</v>
      </c>
      <c r="G21" s="26">
        <f t="shared" si="0"/>
        <v>1</v>
      </c>
      <c r="H21" s="7" t="s">
        <v>49</v>
      </c>
      <c r="I21" s="8">
        <v>43341</v>
      </c>
      <c r="J21" s="8">
        <v>43341</v>
      </c>
      <c r="K21" s="8">
        <v>43341</v>
      </c>
      <c r="L21" s="9">
        <v>8555538</v>
      </c>
      <c r="M21" s="10">
        <v>8554073.6699999999</v>
      </c>
      <c r="N21" s="11">
        <v>99.982884380000002</v>
      </c>
      <c r="O21" s="23">
        <v>6.24827201E-2</v>
      </c>
      <c r="P21" s="25" t="s">
        <v>50</v>
      </c>
      <c r="Q21" s="13"/>
    </row>
    <row r="22" spans="1:17" s="2" customFormat="1" x14ac:dyDescent="0.25">
      <c r="A22" s="4">
        <v>17</v>
      </c>
      <c r="B22" s="6" t="s">
        <v>67</v>
      </c>
      <c r="C22" s="6" t="s">
        <v>77</v>
      </c>
      <c r="D22" s="6" t="s">
        <v>18</v>
      </c>
      <c r="E22" s="6" t="s">
        <v>38</v>
      </c>
      <c r="F22" s="40">
        <v>43342</v>
      </c>
      <c r="G22" s="26">
        <f t="shared" si="0"/>
        <v>1</v>
      </c>
      <c r="H22" s="7" t="s">
        <v>49</v>
      </c>
      <c r="I22" s="8">
        <v>43341</v>
      </c>
      <c r="J22" s="8">
        <v>43341</v>
      </c>
      <c r="K22" s="8">
        <v>43341</v>
      </c>
      <c r="L22" s="9">
        <v>4388505</v>
      </c>
      <c r="M22" s="10">
        <v>4387753.88</v>
      </c>
      <c r="N22" s="11">
        <v>99.982884380000002</v>
      </c>
      <c r="O22" s="15">
        <v>6.24827201E-2</v>
      </c>
      <c r="P22" s="25" t="s">
        <v>50</v>
      </c>
      <c r="Q22" s="13"/>
    </row>
    <row r="23" spans="1:17" s="2" customFormat="1" x14ac:dyDescent="0.25">
      <c r="A23" s="4">
        <v>18</v>
      </c>
      <c r="B23" s="6" t="s">
        <v>67</v>
      </c>
      <c r="C23" s="6" t="s">
        <v>77</v>
      </c>
      <c r="D23" s="6" t="s">
        <v>18</v>
      </c>
      <c r="E23" s="6" t="s">
        <v>39</v>
      </c>
      <c r="F23" s="40">
        <v>43342</v>
      </c>
      <c r="G23" s="26">
        <f t="shared" si="0"/>
        <v>1</v>
      </c>
      <c r="H23" s="7" t="s">
        <v>49</v>
      </c>
      <c r="I23" s="8">
        <v>43341</v>
      </c>
      <c r="J23" s="8">
        <v>43341</v>
      </c>
      <c r="K23" s="8">
        <v>43341</v>
      </c>
      <c r="L23" s="9">
        <v>92077321</v>
      </c>
      <c r="M23" s="10">
        <v>92061561.400000006</v>
      </c>
      <c r="N23" s="11">
        <v>99.982884380000002</v>
      </c>
      <c r="O23" s="23">
        <v>6.24827201E-2</v>
      </c>
      <c r="P23" s="25" t="s">
        <v>50</v>
      </c>
      <c r="Q23" s="13"/>
    </row>
    <row r="24" spans="1:17" s="2" customFormat="1" x14ac:dyDescent="0.25">
      <c r="A24" s="4">
        <v>19</v>
      </c>
      <c r="B24" s="6" t="s">
        <v>67</v>
      </c>
      <c r="C24" s="6" t="s">
        <v>77</v>
      </c>
      <c r="D24" s="6" t="s">
        <v>18</v>
      </c>
      <c r="E24" s="6" t="s">
        <v>40</v>
      </c>
      <c r="F24" s="40">
        <v>43342</v>
      </c>
      <c r="G24" s="26">
        <f t="shared" si="0"/>
        <v>1</v>
      </c>
      <c r="H24" s="7" t="s">
        <v>49</v>
      </c>
      <c r="I24" s="8">
        <v>43341</v>
      </c>
      <c r="J24" s="8">
        <v>43341</v>
      </c>
      <c r="K24" s="8">
        <v>43341</v>
      </c>
      <c r="L24" s="9">
        <v>83732895</v>
      </c>
      <c r="M24" s="10">
        <v>83718563.599999994</v>
      </c>
      <c r="N24" s="11">
        <v>99.982884380000002</v>
      </c>
      <c r="O24" s="23">
        <v>6.24827201E-2</v>
      </c>
      <c r="P24" s="25" t="s">
        <v>50</v>
      </c>
      <c r="Q24" s="13"/>
    </row>
    <row r="25" spans="1:17" s="2" customFormat="1" x14ac:dyDescent="0.25">
      <c r="A25" s="4">
        <v>20</v>
      </c>
      <c r="B25" s="6" t="s">
        <v>67</v>
      </c>
      <c r="C25" s="6" t="s">
        <v>77</v>
      </c>
      <c r="D25" s="6" t="s">
        <v>18</v>
      </c>
      <c r="E25" s="6" t="s">
        <v>22</v>
      </c>
      <c r="F25" s="40">
        <v>43342</v>
      </c>
      <c r="G25" s="26">
        <f t="shared" si="0"/>
        <v>1</v>
      </c>
      <c r="H25" s="7" t="s">
        <v>49</v>
      </c>
      <c r="I25" s="8">
        <v>43341</v>
      </c>
      <c r="J25" s="8">
        <v>43341</v>
      </c>
      <c r="K25" s="8">
        <v>43341</v>
      </c>
      <c r="L25" s="9">
        <v>11739519</v>
      </c>
      <c r="M25" s="10">
        <v>11737509.710000001</v>
      </c>
      <c r="N25" s="11">
        <v>99.982884380000002</v>
      </c>
      <c r="O25" s="23">
        <v>6.24827201E-2</v>
      </c>
      <c r="P25" s="25" t="s">
        <v>50</v>
      </c>
      <c r="Q25" s="13"/>
    </row>
    <row r="26" spans="1:17" s="2" customFormat="1" x14ac:dyDescent="0.25">
      <c r="A26" s="4">
        <v>21</v>
      </c>
      <c r="B26" s="6" t="s">
        <v>67</v>
      </c>
      <c r="C26" s="6" t="s">
        <v>77</v>
      </c>
      <c r="D26" s="6" t="s">
        <v>18</v>
      </c>
      <c r="E26" s="6" t="s">
        <v>41</v>
      </c>
      <c r="F26" s="40">
        <v>43342</v>
      </c>
      <c r="G26" s="26">
        <f t="shared" si="0"/>
        <v>1</v>
      </c>
      <c r="H26" s="7" t="s">
        <v>49</v>
      </c>
      <c r="I26" s="8">
        <v>43341</v>
      </c>
      <c r="J26" s="8">
        <v>43341</v>
      </c>
      <c r="K26" s="8">
        <v>43341</v>
      </c>
      <c r="L26" s="9">
        <v>393585317</v>
      </c>
      <c r="M26" s="10">
        <v>393517952.43000001</v>
      </c>
      <c r="N26" s="11">
        <v>99.982884380000002</v>
      </c>
      <c r="O26" s="23">
        <v>6.24827201E-2</v>
      </c>
      <c r="P26" s="25" t="s">
        <v>50</v>
      </c>
      <c r="Q26" s="13"/>
    </row>
    <row r="27" spans="1:17" s="2" customFormat="1" x14ac:dyDescent="0.25">
      <c r="A27" s="4">
        <v>22</v>
      </c>
      <c r="B27" s="6" t="s">
        <v>67</v>
      </c>
      <c r="C27" s="6" t="s">
        <v>77</v>
      </c>
      <c r="D27" s="6" t="s">
        <v>18</v>
      </c>
      <c r="E27" s="6" t="s">
        <v>42</v>
      </c>
      <c r="F27" s="40">
        <v>43342</v>
      </c>
      <c r="G27" s="26">
        <f t="shared" si="0"/>
        <v>1</v>
      </c>
      <c r="H27" s="7" t="s">
        <v>49</v>
      </c>
      <c r="I27" s="8">
        <v>43341</v>
      </c>
      <c r="J27" s="8">
        <v>43341</v>
      </c>
      <c r="K27" s="8">
        <v>43341</v>
      </c>
      <c r="L27" s="9">
        <v>5789556</v>
      </c>
      <c r="M27" s="10">
        <v>5788565.0800000001</v>
      </c>
      <c r="N27" s="11">
        <v>99.982884380000002</v>
      </c>
      <c r="O27" s="23">
        <v>6.24827201E-2</v>
      </c>
      <c r="P27" s="25" t="s">
        <v>50</v>
      </c>
      <c r="Q27" s="13"/>
    </row>
    <row r="28" spans="1:17" s="2" customFormat="1" x14ac:dyDescent="0.25">
      <c r="A28" s="4">
        <v>23</v>
      </c>
      <c r="B28" s="6" t="s">
        <v>67</v>
      </c>
      <c r="C28" s="6" t="s">
        <v>77</v>
      </c>
      <c r="D28" s="6" t="s">
        <v>18</v>
      </c>
      <c r="E28" s="6" t="s">
        <v>25</v>
      </c>
      <c r="F28" s="40">
        <v>43342</v>
      </c>
      <c r="G28" s="26">
        <f t="shared" si="0"/>
        <v>1</v>
      </c>
      <c r="H28" s="7" t="s">
        <v>49</v>
      </c>
      <c r="I28" s="8">
        <v>43341</v>
      </c>
      <c r="J28" s="8">
        <v>43341</v>
      </c>
      <c r="K28" s="8">
        <v>43341</v>
      </c>
      <c r="L28" s="9">
        <v>941273632</v>
      </c>
      <c r="M28" s="10">
        <v>941112527.17999995</v>
      </c>
      <c r="N28" s="11">
        <v>99.982884380000002</v>
      </c>
      <c r="O28" s="23">
        <v>6.24827201E-2</v>
      </c>
      <c r="P28" s="25" t="s">
        <v>50</v>
      </c>
      <c r="Q28" s="13"/>
    </row>
    <row r="29" spans="1:17" s="2" customFormat="1" x14ac:dyDescent="0.25">
      <c r="A29" s="14"/>
      <c r="B29" s="27"/>
      <c r="C29" s="27"/>
      <c r="D29" s="27"/>
      <c r="E29" s="27"/>
      <c r="F29" s="43"/>
      <c r="G29" s="28"/>
      <c r="H29" s="29"/>
      <c r="I29" s="41"/>
      <c r="J29" s="41"/>
      <c r="K29" s="41"/>
      <c r="L29" s="30"/>
      <c r="M29" s="31"/>
      <c r="N29" s="32"/>
      <c r="O29" s="42"/>
      <c r="P29" s="34"/>
      <c r="Q29" s="13"/>
    </row>
    <row r="30" spans="1:17" x14ac:dyDescent="0.25">
      <c r="A30" s="1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7" bestFit="1" customWidth="1"/>
    <col min="7" max="7" width="13.140625" style="1" bestFit="1" customWidth="1"/>
    <col min="8" max="8" width="15.5703125" style="1" bestFit="1" customWidth="1"/>
    <col min="9" max="11" width="13.28515625" style="3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7">
        <f>+'29.08.2018'!F3+1</f>
        <v>43342</v>
      </c>
    </row>
    <row r="4" spans="1:19" x14ac:dyDescent="0.25">
      <c r="G4" s="24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8" t="s">
        <v>6</v>
      </c>
      <c r="G5" s="3" t="s">
        <v>7</v>
      </c>
      <c r="H5" s="3" t="s">
        <v>8</v>
      </c>
      <c r="I5" s="38" t="s">
        <v>9</v>
      </c>
      <c r="J5" s="38" t="s">
        <v>10</v>
      </c>
      <c r="K5" s="3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68</v>
      </c>
      <c r="C6" s="6" t="s">
        <v>69</v>
      </c>
      <c r="D6" s="6" t="s">
        <v>18</v>
      </c>
      <c r="E6" s="6" t="s">
        <v>21</v>
      </c>
      <c r="F6" s="40">
        <v>43433</v>
      </c>
      <c r="G6" s="26">
        <f>+F6-$F$3</f>
        <v>91</v>
      </c>
      <c r="H6" s="7" t="s">
        <v>48</v>
      </c>
      <c r="I6" s="40">
        <v>43341</v>
      </c>
      <c r="J6" s="40">
        <v>43341</v>
      </c>
      <c r="K6" s="40">
        <v>43342</v>
      </c>
      <c r="L6" s="9">
        <v>25000000</v>
      </c>
      <c r="M6" s="10">
        <v>2458232500</v>
      </c>
      <c r="N6" s="11">
        <v>98.329300000000003</v>
      </c>
      <c r="O6" s="15">
        <v>6.8150000000000002E-2</v>
      </c>
      <c r="P6" s="25" t="s">
        <v>50</v>
      </c>
      <c r="Q6" s="13"/>
    </row>
    <row r="7" spans="1:19" s="2" customFormat="1" x14ac:dyDescent="0.25">
      <c r="A7" s="4">
        <v>2</v>
      </c>
      <c r="B7" s="6" t="s">
        <v>68</v>
      </c>
      <c r="C7" s="6" t="s">
        <v>69</v>
      </c>
      <c r="D7" s="6" t="s">
        <v>18</v>
      </c>
      <c r="E7" s="6" t="s">
        <v>21</v>
      </c>
      <c r="F7" s="40">
        <v>43433</v>
      </c>
      <c r="G7" s="26">
        <f>+F7-$F$3</f>
        <v>91</v>
      </c>
      <c r="H7" s="7" t="s">
        <v>48</v>
      </c>
      <c r="I7" s="40">
        <v>43341</v>
      </c>
      <c r="J7" s="40">
        <v>43341</v>
      </c>
      <c r="K7" s="40">
        <v>43342</v>
      </c>
      <c r="L7" s="9">
        <v>25000000</v>
      </c>
      <c r="M7" s="10">
        <v>2458232500</v>
      </c>
      <c r="N7" s="11">
        <v>98.329300000000003</v>
      </c>
      <c r="O7" s="15">
        <v>6.8150000000000002E-2</v>
      </c>
      <c r="P7" s="25" t="s">
        <v>50</v>
      </c>
      <c r="Q7" s="13"/>
    </row>
    <row r="8" spans="1:19" s="2" customFormat="1" x14ac:dyDescent="0.25">
      <c r="A8" s="4">
        <v>3</v>
      </c>
      <c r="B8" s="6" t="s">
        <v>68</v>
      </c>
      <c r="C8" s="6" t="s">
        <v>69</v>
      </c>
      <c r="D8" s="6" t="s">
        <v>18</v>
      </c>
      <c r="E8" s="6" t="s">
        <v>25</v>
      </c>
      <c r="F8" s="40">
        <v>43433</v>
      </c>
      <c r="G8" s="26">
        <f>+F8-$F$3</f>
        <v>91</v>
      </c>
      <c r="H8" s="7" t="s">
        <v>48</v>
      </c>
      <c r="I8" s="40">
        <v>43341</v>
      </c>
      <c r="J8" s="40">
        <v>43341</v>
      </c>
      <c r="K8" s="40">
        <v>43342</v>
      </c>
      <c r="L8" s="9">
        <v>5000000</v>
      </c>
      <c r="M8" s="10">
        <v>491640500</v>
      </c>
      <c r="N8" s="11">
        <v>98.328100000000006</v>
      </c>
      <c r="O8" s="15">
        <v>6.8199999999999997E-2</v>
      </c>
      <c r="P8" s="25" t="s">
        <v>50</v>
      </c>
      <c r="Q8" s="13"/>
    </row>
    <row r="9" spans="1:19" s="2" customFormat="1" x14ac:dyDescent="0.25">
      <c r="A9" s="4">
        <v>4</v>
      </c>
      <c r="B9" s="6" t="s">
        <v>70</v>
      </c>
      <c r="C9" s="6" t="s">
        <v>77</v>
      </c>
      <c r="D9" s="6" t="s">
        <v>18</v>
      </c>
      <c r="E9" s="6" t="s">
        <v>26</v>
      </c>
      <c r="F9" s="40">
        <v>43343</v>
      </c>
      <c r="G9" s="26">
        <f t="shared" ref="G9:G29" si="0">+F9-$F$3</f>
        <v>1</v>
      </c>
      <c r="H9" s="7" t="s">
        <v>49</v>
      </c>
      <c r="I9" s="40">
        <v>43342</v>
      </c>
      <c r="J9" s="40">
        <v>43342</v>
      </c>
      <c r="K9" s="40">
        <v>43342</v>
      </c>
      <c r="L9" s="9">
        <v>681668866</v>
      </c>
      <c r="M9" s="10">
        <v>681551713.02999997</v>
      </c>
      <c r="N9" s="11">
        <v>99.982813800000002</v>
      </c>
      <c r="O9" s="15">
        <v>6.2740398099999997E-2</v>
      </c>
      <c r="P9" s="25" t="s">
        <v>50</v>
      </c>
      <c r="Q9" s="18"/>
      <c r="R9" s="20"/>
      <c r="S9" s="19"/>
    </row>
    <row r="10" spans="1:19" s="2" customFormat="1" x14ac:dyDescent="0.25">
      <c r="A10" s="4">
        <v>5</v>
      </c>
      <c r="B10" s="6" t="s">
        <v>70</v>
      </c>
      <c r="C10" s="6" t="s">
        <v>77</v>
      </c>
      <c r="D10" s="6" t="s">
        <v>18</v>
      </c>
      <c r="E10" s="6" t="s">
        <v>27</v>
      </c>
      <c r="F10" s="40">
        <v>43343</v>
      </c>
      <c r="G10" s="26">
        <f t="shared" si="0"/>
        <v>1</v>
      </c>
      <c r="H10" s="7" t="s">
        <v>49</v>
      </c>
      <c r="I10" s="40">
        <v>43342</v>
      </c>
      <c r="J10" s="40">
        <v>43342</v>
      </c>
      <c r="K10" s="40">
        <v>43342</v>
      </c>
      <c r="L10" s="9">
        <v>5002951</v>
      </c>
      <c r="M10" s="10">
        <v>5002091.18</v>
      </c>
      <c r="N10" s="11">
        <v>99.982813800000002</v>
      </c>
      <c r="O10" s="15">
        <v>6.2740398099999997E-2</v>
      </c>
      <c r="P10" s="25" t="s">
        <v>50</v>
      </c>
      <c r="Q10" s="18"/>
      <c r="R10" s="20"/>
    </row>
    <row r="11" spans="1:19" s="2" customFormat="1" x14ac:dyDescent="0.25">
      <c r="A11" s="4">
        <v>6</v>
      </c>
      <c r="B11" s="6" t="s">
        <v>70</v>
      </c>
      <c r="C11" s="6" t="s">
        <v>77</v>
      </c>
      <c r="D11" s="6" t="s">
        <v>18</v>
      </c>
      <c r="E11" s="6" t="s">
        <v>19</v>
      </c>
      <c r="F11" s="40">
        <v>43343</v>
      </c>
      <c r="G11" s="26">
        <f t="shared" si="0"/>
        <v>1</v>
      </c>
      <c r="H11" s="7" t="s">
        <v>49</v>
      </c>
      <c r="I11" s="40">
        <v>43342</v>
      </c>
      <c r="J11" s="40">
        <v>43342</v>
      </c>
      <c r="K11" s="40">
        <v>43342</v>
      </c>
      <c r="L11" s="9">
        <v>2271660</v>
      </c>
      <c r="M11" s="10">
        <v>2271269.59</v>
      </c>
      <c r="N11" s="11">
        <v>99.982813800000002</v>
      </c>
      <c r="O11" s="15">
        <v>6.2740398099999997E-2</v>
      </c>
      <c r="P11" s="25" t="s">
        <v>50</v>
      </c>
      <c r="Q11" s="18"/>
      <c r="R11" s="20"/>
    </row>
    <row r="12" spans="1:19" s="2" customFormat="1" x14ac:dyDescent="0.25">
      <c r="A12" s="4">
        <v>7</v>
      </c>
      <c r="B12" s="6" t="s">
        <v>70</v>
      </c>
      <c r="C12" s="6" t="s">
        <v>77</v>
      </c>
      <c r="D12" s="6" t="s">
        <v>18</v>
      </c>
      <c r="E12" s="6" t="s">
        <v>28</v>
      </c>
      <c r="F12" s="40">
        <v>43343</v>
      </c>
      <c r="G12" s="26">
        <f t="shared" si="0"/>
        <v>1</v>
      </c>
      <c r="H12" s="7" t="s">
        <v>49</v>
      </c>
      <c r="I12" s="40">
        <v>43342</v>
      </c>
      <c r="J12" s="40">
        <v>43342</v>
      </c>
      <c r="K12" s="40">
        <v>43342</v>
      </c>
      <c r="L12" s="9">
        <v>42138758</v>
      </c>
      <c r="M12" s="10">
        <v>42131515.950000003</v>
      </c>
      <c r="N12" s="11">
        <v>99.982813800000002</v>
      </c>
      <c r="O12" s="15">
        <v>6.2740398099999997E-2</v>
      </c>
      <c r="P12" s="25" t="s">
        <v>50</v>
      </c>
      <c r="Q12" s="18"/>
      <c r="R12" s="20"/>
    </row>
    <row r="13" spans="1:19" s="2" customFormat="1" x14ac:dyDescent="0.25">
      <c r="A13" s="4">
        <v>8</v>
      </c>
      <c r="B13" s="6" t="s">
        <v>70</v>
      </c>
      <c r="C13" s="6" t="s">
        <v>77</v>
      </c>
      <c r="D13" s="6" t="s">
        <v>18</v>
      </c>
      <c r="E13" s="6" t="s">
        <v>29</v>
      </c>
      <c r="F13" s="40">
        <v>43343</v>
      </c>
      <c r="G13" s="26">
        <f t="shared" si="0"/>
        <v>1</v>
      </c>
      <c r="H13" s="7" t="s">
        <v>49</v>
      </c>
      <c r="I13" s="40">
        <v>43342</v>
      </c>
      <c r="J13" s="40">
        <v>43342</v>
      </c>
      <c r="K13" s="40">
        <v>43342</v>
      </c>
      <c r="L13" s="9">
        <v>434587670</v>
      </c>
      <c r="M13" s="10">
        <v>434512980.88999999</v>
      </c>
      <c r="N13" s="11">
        <v>99.982813800000002</v>
      </c>
      <c r="O13" s="15">
        <v>6.2740398099999997E-2</v>
      </c>
      <c r="P13" s="25" t="s">
        <v>50</v>
      </c>
      <c r="Q13" s="18"/>
      <c r="R13" s="20"/>
    </row>
    <row r="14" spans="1:19" s="2" customFormat="1" x14ac:dyDescent="0.25">
      <c r="A14" s="4">
        <v>9</v>
      </c>
      <c r="B14" s="6" t="s">
        <v>70</v>
      </c>
      <c r="C14" s="6" t="s">
        <v>77</v>
      </c>
      <c r="D14" s="6" t="s">
        <v>18</v>
      </c>
      <c r="E14" s="6" t="s">
        <v>20</v>
      </c>
      <c r="F14" s="40">
        <v>43343</v>
      </c>
      <c r="G14" s="26">
        <f t="shared" si="0"/>
        <v>1</v>
      </c>
      <c r="H14" s="7" t="s">
        <v>49</v>
      </c>
      <c r="I14" s="40">
        <v>43342</v>
      </c>
      <c r="J14" s="40">
        <v>43342</v>
      </c>
      <c r="K14" s="40">
        <v>43342</v>
      </c>
      <c r="L14" s="9">
        <v>5658543</v>
      </c>
      <c r="M14" s="10">
        <v>5657570.5099999998</v>
      </c>
      <c r="N14" s="11">
        <v>99.982813800000002</v>
      </c>
      <c r="O14" s="15">
        <v>6.2740398099999997E-2</v>
      </c>
      <c r="P14" s="25" t="s">
        <v>50</v>
      </c>
      <c r="Q14" s="18"/>
      <c r="R14" s="20"/>
    </row>
    <row r="15" spans="1:19" s="2" customFormat="1" x14ac:dyDescent="0.25">
      <c r="A15" s="4">
        <v>10</v>
      </c>
      <c r="B15" s="6" t="s">
        <v>70</v>
      </c>
      <c r="C15" s="6" t="s">
        <v>77</v>
      </c>
      <c r="D15" s="6" t="s">
        <v>18</v>
      </c>
      <c r="E15" s="6" t="s">
        <v>30</v>
      </c>
      <c r="F15" s="40">
        <v>43343</v>
      </c>
      <c r="G15" s="26">
        <f t="shared" si="0"/>
        <v>1</v>
      </c>
      <c r="H15" s="7" t="s">
        <v>49</v>
      </c>
      <c r="I15" s="40">
        <v>43342</v>
      </c>
      <c r="J15" s="40">
        <v>43342</v>
      </c>
      <c r="K15" s="40">
        <v>43342</v>
      </c>
      <c r="L15" s="9">
        <v>205827</v>
      </c>
      <c r="M15" s="10">
        <v>205791.63</v>
      </c>
      <c r="N15" s="11">
        <v>99.982813800000002</v>
      </c>
      <c r="O15" s="15">
        <v>6.2740398099999997E-2</v>
      </c>
      <c r="P15" s="25" t="s">
        <v>50</v>
      </c>
      <c r="Q15" s="18"/>
      <c r="R15" s="20"/>
    </row>
    <row r="16" spans="1:19" s="2" customFormat="1" x14ac:dyDescent="0.25">
      <c r="A16" s="4">
        <v>11</v>
      </c>
      <c r="B16" s="6" t="s">
        <v>70</v>
      </c>
      <c r="C16" s="6" t="s">
        <v>77</v>
      </c>
      <c r="D16" s="6" t="s">
        <v>18</v>
      </c>
      <c r="E16" s="6" t="s">
        <v>31</v>
      </c>
      <c r="F16" s="40">
        <v>43343</v>
      </c>
      <c r="G16" s="26">
        <f t="shared" si="0"/>
        <v>1</v>
      </c>
      <c r="H16" s="7" t="s">
        <v>49</v>
      </c>
      <c r="I16" s="40">
        <v>43342</v>
      </c>
      <c r="J16" s="40">
        <v>43342</v>
      </c>
      <c r="K16" s="40">
        <v>43342</v>
      </c>
      <c r="L16" s="9">
        <v>935863978</v>
      </c>
      <c r="M16" s="10">
        <v>935703138.54999995</v>
      </c>
      <c r="N16" s="11">
        <v>99.982813800000002</v>
      </c>
      <c r="O16" s="15">
        <v>6.2740398099999997E-2</v>
      </c>
      <c r="P16" s="25" t="s">
        <v>50</v>
      </c>
      <c r="Q16" s="18"/>
      <c r="R16" s="20"/>
    </row>
    <row r="17" spans="1:18" s="2" customFormat="1" x14ac:dyDescent="0.25">
      <c r="A17" s="4">
        <v>12</v>
      </c>
      <c r="B17" s="6" t="s">
        <v>70</v>
      </c>
      <c r="C17" s="6" t="s">
        <v>77</v>
      </c>
      <c r="D17" s="6" t="s">
        <v>18</v>
      </c>
      <c r="E17" s="6" t="s">
        <v>32</v>
      </c>
      <c r="F17" s="40">
        <v>43343</v>
      </c>
      <c r="G17" s="26">
        <f t="shared" si="0"/>
        <v>1</v>
      </c>
      <c r="H17" s="7" t="s">
        <v>49</v>
      </c>
      <c r="I17" s="40">
        <v>43342</v>
      </c>
      <c r="J17" s="40">
        <v>43342</v>
      </c>
      <c r="K17" s="40">
        <v>43342</v>
      </c>
      <c r="L17" s="9">
        <v>16412928</v>
      </c>
      <c r="M17" s="10">
        <v>16410107.24</v>
      </c>
      <c r="N17" s="11">
        <v>99.982813800000002</v>
      </c>
      <c r="O17" s="15">
        <v>6.2740398099999997E-2</v>
      </c>
      <c r="P17" s="25" t="s">
        <v>50</v>
      </c>
      <c r="Q17" s="18"/>
      <c r="R17" s="20"/>
    </row>
    <row r="18" spans="1:18" s="2" customFormat="1" x14ac:dyDescent="0.25">
      <c r="A18" s="4">
        <v>13</v>
      </c>
      <c r="B18" s="6" t="s">
        <v>70</v>
      </c>
      <c r="C18" s="6" t="s">
        <v>77</v>
      </c>
      <c r="D18" s="6" t="s">
        <v>18</v>
      </c>
      <c r="E18" s="6" t="s">
        <v>47</v>
      </c>
      <c r="F18" s="40">
        <v>43343</v>
      </c>
      <c r="G18" s="26">
        <f t="shared" si="0"/>
        <v>1</v>
      </c>
      <c r="H18" s="7" t="s">
        <v>49</v>
      </c>
      <c r="I18" s="40">
        <v>43342</v>
      </c>
      <c r="J18" s="40">
        <v>43342</v>
      </c>
      <c r="K18" s="40">
        <v>43342</v>
      </c>
      <c r="L18" s="9">
        <v>1720497780</v>
      </c>
      <c r="M18" s="10">
        <v>1720202091.8099999</v>
      </c>
      <c r="N18" s="11">
        <v>99.982813800000002</v>
      </c>
      <c r="O18" s="15">
        <v>6.2740398099999997E-2</v>
      </c>
      <c r="P18" s="25" t="s">
        <v>50</v>
      </c>
      <c r="Q18" s="18"/>
      <c r="R18" s="20"/>
    </row>
    <row r="19" spans="1:18" s="2" customFormat="1" x14ac:dyDescent="0.25">
      <c r="A19" s="4">
        <v>14</v>
      </c>
      <c r="B19" s="6" t="s">
        <v>70</v>
      </c>
      <c r="C19" s="6" t="s">
        <v>77</v>
      </c>
      <c r="D19" s="6" t="s">
        <v>18</v>
      </c>
      <c r="E19" s="6" t="s">
        <v>33</v>
      </c>
      <c r="F19" s="40">
        <v>43343</v>
      </c>
      <c r="G19" s="26">
        <f t="shared" si="0"/>
        <v>1</v>
      </c>
      <c r="H19" s="7" t="s">
        <v>49</v>
      </c>
      <c r="I19" s="40">
        <v>43342</v>
      </c>
      <c r="J19" s="40">
        <v>43342</v>
      </c>
      <c r="K19" s="40">
        <v>43342</v>
      </c>
      <c r="L19" s="9">
        <v>6252301</v>
      </c>
      <c r="M19" s="10">
        <v>6251226.4699999997</v>
      </c>
      <c r="N19" s="11">
        <v>99.982813800000002</v>
      </c>
      <c r="O19" s="15">
        <v>6.2740398099999997E-2</v>
      </c>
      <c r="P19" s="25" t="s">
        <v>50</v>
      </c>
      <c r="Q19" s="18"/>
      <c r="R19" s="20"/>
    </row>
    <row r="20" spans="1:18" s="2" customFormat="1" x14ac:dyDescent="0.25">
      <c r="A20" s="4">
        <v>15</v>
      </c>
      <c r="B20" s="6" t="s">
        <v>70</v>
      </c>
      <c r="C20" s="6" t="s">
        <v>77</v>
      </c>
      <c r="D20" s="6" t="s">
        <v>18</v>
      </c>
      <c r="E20" s="6" t="s">
        <v>21</v>
      </c>
      <c r="F20" s="40">
        <v>43343</v>
      </c>
      <c r="G20" s="26">
        <f t="shared" si="0"/>
        <v>1</v>
      </c>
      <c r="H20" s="7" t="s">
        <v>49</v>
      </c>
      <c r="I20" s="40">
        <v>43342</v>
      </c>
      <c r="J20" s="40">
        <v>43342</v>
      </c>
      <c r="K20" s="40">
        <v>43342</v>
      </c>
      <c r="L20" s="9">
        <v>6579254201</v>
      </c>
      <c r="M20" s="10">
        <v>6578123477.21</v>
      </c>
      <c r="N20" s="11">
        <v>99.982813800000002</v>
      </c>
      <c r="O20" s="15">
        <v>6.2740398099999997E-2</v>
      </c>
      <c r="P20" s="25" t="s">
        <v>50</v>
      </c>
      <c r="Q20" s="18"/>
      <c r="R20" s="20"/>
    </row>
    <row r="21" spans="1:18" s="2" customFormat="1" x14ac:dyDescent="0.25">
      <c r="A21" s="4">
        <v>16</v>
      </c>
      <c r="B21" s="6" t="s">
        <v>70</v>
      </c>
      <c r="C21" s="6" t="s">
        <v>77</v>
      </c>
      <c r="D21" s="6" t="s">
        <v>18</v>
      </c>
      <c r="E21" s="6" t="s">
        <v>36</v>
      </c>
      <c r="F21" s="40">
        <v>43343</v>
      </c>
      <c r="G21" s="26">
        <f t="shared" si="0"/>
        <v>1</v>
      </c>
      <c r="H21" s="7" t="s">
        <v>49</v>
      </c>
      <c r="I21" s="40">
        <v>43342</v>
      </c>
      <c r="J21" s="40">
        <v>43342</v>
      </c>
      <c r="K21" s="40">
        <v>43342</v>
      </c>
      <c r="L21" s="9">
        <v>335121458</v>
      </c>
      <c r="M21" s="10">
        <v>335063863.36000001</v>
      </c>
      <c r="N21" s="11">
        <v>99.982813800000002</v>
      </c>
      <c r="O21" s="15">
        <v>6.2740398099999997E-2</v>
      </c>
      <c r="P21" s="25" t="s">
        <v>50</v>
      </c>
      <c r="Q21" s="18"/>
      <c r="R21" s="20"/>
    </row>
    <row r="22" spans="1:18" s="2" customFormat="1" x14ac:dyDescent="0.25">
      <c r="A22" s="4">
        <v>17</v>
      </c>
      <c r="B22" s="6" t="s">
        <v>70</v>
      </c>
      <c r="C22" s="6" t="s">
        <v>77</v>
      </c>
      <c r="D22" s="6" t="s">
        <v>18</v>
      </c>
      <c r="E22" s="6" t="s">
        <v>37</v>
      </c>
      <c r="F22" s="40">
        <v>43343</v>
      </c>
      <c r="G22" s="26">
        <f t="shared" si="0"/>
        <v>1</v>
      </c>
      <c r="H22" s="7" t="s">
        <v>49</v>
      </c>
      <c r="I22" s="40">
        <v>43342</v>
      </c>
      <c r="J22" s="40">
        <v>43342</v>
      </c>
      <c r="K22" s="40">
        <v>43342</v>
      </c>
      <c r="L22" s="9">
        <v>6832695</v>
      </c>
      <c r="M22" s="10">
        <v>6831520.7199999997</v>
      </c>
      <c r="N22" s="11">
        <v>99.982813800000002</v>
      </c>
      <c r="O22" s="15">
        <v>6.2740398099999997E-2</v>
      </c>
      <c r="P22" s="25" t="s">
        <v>50</v>
      </c>
      <c r="Q22" s="18"/>
      <c r="R22" s="20"/>
    </row>
    <row r="23" spans="1:18" s="2" customFormat="1" x14ac:dyDescent="0.25">
      <c r="A23" s="4">
        <v>18</v>
      </c>
      <c r="B23" s="6" t="s">
        <v>70</v>
      </c>
      <c r="C23" s="6" t="s">
        <v>77</v>
      </c>
      <c r="D23" s="6" t="s">
        <v>18</v>
      </c>
      <c r="E23" s="6" t="s">
        <v>38</v>
      </c>
      <c r="F23" s="40">
        <v>43343</v>
      </c>
      <c r="G23" s="26">
        <f t="shared" si="0"/>
        <v>1</v>
      </c>
      <c r="H23" s="7" t="s">
        <v>49</v>
      </c>
      <c r="I23" s="40">
        <v>43342</v>
      </c>
      <c r="J23" s="40">
        <v>43342</v>
      </c>
      <c r="K23" s="40">
        <v>43342</v>
      </c>
      <c r="L23" s="9">
        <v>3775400</v>
      </c>
      <c r="M23" s="10">
        <v>3774751.15</v>
      </c>
      <c r="N23" s="11">
        <v>99.982813800000002</v>
      </c>
      <c r="O23" s="15">
        <v>6.2740398099999997E-2</v>
      </c>
      <c r="P23" s="25" t="s">
        <v>50</v>
      </c>
      <c r="Q23" s="18"/>
      <c r="R23" s="20"/>
    </row>
    <row r="24" spans="1:18" s="2" customFormat="1" x14ac:dyDescent="0.25">
      <c r="A24" s="4">
        <v>19</v>
      </c>
      <c r="B24" s="6" t="s">
        <v>70</v>
      </c>
      <c r="C24" s="6" t="s">
        <v>77</v>
      </c>
      <c r="D24" s="6" t="s">
        <v>18</v>
      </c>
      <c r="E24" s="6" t="s">
        <v>39</v>
      </c>
      <c r="F24" s="40">
        <v>43343</v>
      </c>
      <c r="G24" s="26">
        <f t="shared" si="0"/>
        <v>1</v>
      </c>
      <c r="H24" s="7" t="s">
        <v>49</v>
      </c>
      <c r="I24" s="40">
        <v>43342</v>
      </c>
      <c r="J24" s="40">
        <v>43342</v>
      </c>
      <c r="K24" s="40">
        <v>43342</v>
      </c>
      <c r="L24" s="9">
        <v>78681779</v>
      </c>
      <c r="M24" s="10">
        <v>78668256.590000004</v>
      </c>
      <c r="N24" s="11">
        <v>99.982813800000002</v>
      </c>
      <c r="O24" s="15">
        <v>6.2740398099999997E-2</v>
      </c>
      <c r="P24" s="25" t="s">
        <v>50</v>
      </c>
      <c r="Q24" s="18"/>
      <c r="R24" s="20"/>
    </row>
    <row r="25" spans="1:18" s="2" customFormat="1" x14ac:dyDescent="0.25">
      <c r="A25" s="4">
        <v>20</v>
      </c>
      <c r="B25" s="6" t="s">
        <v>70</v>
      </c>
      <c r="C25" s="6" t="s">
        <v>77</v>
      </c>
      <c r="D25" s="6" t="s">
        <v>18</v>
      </c>
      <c r="E25" s="6" t="s">
        <v>40</v>
      </c>
      <c r="F25" s="40">
        <v>43343</v>
      </c>
      <c r="G25" s="26">
        <f t="shared" si="0"/>
        <v>1</v>
      </c>
      <c r="H25" s="7" t="s">
        <v>49</v>
      </c>
      <c r="I25" s="40">
        <v>43342</v>
      </c>
      <c r="J25" s="40">
        <v>43342</v>
      </c>
      <c r="K25" s="40">
        <v>43342</v>
      </c>
      <c r="L25" s="9">
        <v>89186921</v>
      </c>
      <c r="M25" s="10">
        <v>89171593.159999996</v>
      </c>
      <c r="N25" s="11">
        <v>99.982813800000002</v>
      </c>
      <c r="O25" s="15">
        <v>6.2740398099999997E-2</v>
      </c>
      <c r="P25" s="25" t="s">
        <v>50</v>
      </c>
      <c r="Q25" s="18"/>
      <c r="R25" s="20"/>
    </row>
    <row r="26" spans="1:18" s="2" customFormat="1" x14ac:dyDescent="0.25">
      <c r="A26" s="4">
        <v>21</v>
      </c>
      <c r="B26" s="6" t="s">
        <v>70</v>
      </c>
      <c r="C26" s="6" t="s">
        <v>77</v>
      </c>
      <c r="D26" s="6" t="s">
        <v>18</v>
      </c>
      <c r="E26" s="6" t="s">
        <v>22</v>
      </c>
      <c r="F26" s="40">
        <v>43343</v>
      </c>
      <c r="G26" s="26">
        <f t="shared" si="0"/>
        <v>1</v>
      </c>
      <c r="H26" s="7" t="s">
        <v>49</v>
      </c>
      <c r="I26" s="40">
        <v>43342</v>
      </c>
      <c r="J26" s="40">
        <v>43342</v>
      </c>
      <c r="K26" s="40">
        <v>43342</v>
      </c>
      <c r="L26" s="9">
        <v>10472796</v>
      </c>
      <c r="M26" s="10">
        <v>10470996.119999999</v>
      </c>
      <c r="N26" s="11">
        <v>99.982813800000002</v>
      </c>
      <c r="O26" s="15">
        <v>6.2740398099999997E-2</v>
      </c>
      <c r="P26" s="25" t="s">
        <v>50</v>
      </c>
      <c r="Q26" s="18"/>
      <c r="R26" s="20"/>
    </row>
    <row r="27" spans="1:18" s="2" customFormat="1" x14ac:dyDescent="0.25">
      <c r="A27" s="4">
        <v>22</v>
      </c>
      <c r="B27" s="6" t="s">
        <v>70</v>
      </c>
      <c r="C27" s="6" t="s">
        <v>77</v>
      </c>
      <c r="D27" s="6" t="s">
        <v>18</v>
      </c>
      <c r="E27" s="6" t="s">
        <v>41</v>
      </c>
      <c r="F27" s="40">
        <v>43343</v>
      </c>
      <c r="G27" s="26">
        <f t="shared" si="0"/>
        <v>1</v>
      </c>
      <c r="H27" s="7" t="s">
        <v>49</v>
      </c>
      <c r="I27" s="40">
        <v>43342</v>
      </c>
      <c r="J27" s="40">
        <v>43342</v>
      </c>
      <c r="K27" s="40">
        <v>43342</v>
      </c>
      <c r="L27" s="9">
        <v>390119438</v>
      </c>
      <c r="M27" s="10">
        <v>390052391.29000002</v>
      </c>
      <c r="N27" s="11">
        <v>99.982813800000002</v>
      </c>
      <c r="O27" s="15">
        <v>6.2740398099999997E-2</v>
      </c>
      <c r="P27" s="25" t="s">
        <v>50</v>
      </c>
      <c r="Q27" s="18"/>
      <c r="R27" s="20"/>
    </row>
    <row r="28" spans="1:18" s="2" customFormat="1" x14ac:dyDescent="0.25">
      <c r="A28" s="4">
        <v>23</v>
      </c>
      <c r="B28" s="6" t="s">
        <v>70</v>
      </c>
      <c r="C28" s="6" t="s">
        <v>77</v>
      </c>
      <c r="D28" s="6" t="s">
        <v>18</v>
      </c>
      <c r="E28" s="6" t="s">
        <v>42</v>
      </c>
      <c r="F28" s="40">
        <v>43343</v>
      </c>
      <c r="G28" s="26">
        <f t="shared" si="0"/>
        <v>1</v>
      </c>
      <c r="H28" s="7" t="s">
        <v>49</v>
      </c>
      <c r="I28" s="40">
        <v>43342</v>
      </c>
      <c r="J28" s="40">
        <v>43342</v>
      </c>
      <c r="K28" s="40">
        <v>43342</v>
      </c>
      <c r="L28" s="9">
        <v>5790547</v>
      </c>
      <c r="M28" s="10">
        <v>5789551.8300000001</v>
      </c>
      <c r="N28" s="11">
        <v>99.982813800000002</v>
      </c>
      <c r="O28" s="15">
        <v>6.2740398099999997E-2</v>
      </c>
      <c r="P28" s="25" t="s">
        <v>50</v>
      </c>
      <c r="Q28" s="18"/>
      <c r="R28" s="20"/>
    </row>
    <row r="29" spans="1:18" s="2" customFormat="1" x14ac:dyDescent="0.25">
      <c r="A29" s="4">
        <v>24</v>
      </c>
      <c r="B29" s="6" t="s">
        <v>70</v>
      </c>
      <c r="C29" s="6" t="s">
        <v>77</v>
      </c>
      <c r="D29" s="6" t="s">
        <v>18</v>
      </c>
      <c r="E29" s="6" t="s">
        <v>25</v>
      </c>
      <c r="F29" s="40">
        <v>43343</v>
      </c>
      <c r="G29" s="26">
        <f t="shared" si="0"/>
        <v>1</v>
      </c>
      <c r="H29" s="7" t="s">
        <v>49</v>
      </c>
      <c r="I29" s="40">
        <v>43342</v>
      </c>
      <c r="J29" s="40">
        <v>43342</v>
      </c>
      <c r="K29" s="40">
        <v>43342</v>
      </c>
      <c r="L29" s="9">
        <v>457703503</v>
      </c>
      <c r="M29" s="10">
        <v>457624841.16000003</v>
      </c>
      <c r="N29" s="11">
        <v>99.982813800000002</v>
      </c>
      <c r="O29" s="15">
        <v>6.2740398099999997E-2</v>
      </c>
      <c r="P29" s="25" t="s">
        <v>50</v>
      </c>
      <c r="Q29" s="18"/>
      <c r="R29" s="20"/>
    </row>
    <row r="30" spans="1:18" s="14" customFormat="1" x14ac:dyDescent="0.25">
      <c r="B30" s="27"/>
      <c r="C30" s="27"/>
      <c r="D30" s="27"/>
      <c r="E30" s="27"/>
      <c r="F30" s="43"/>
      <c r="G30" s="28"/>
      <c r="H30" s="29"/>
      <c r="I30" s="43"/>
      <c r="J30" s="43"/>
      <c r="K30" s="43"/>
      <c r="L30" s="30"/>
      <c r="M30" s="31"/>
      <c r="N30" s="32"/>
      <c r="O30" s="33"/>
      <c r="P30" s="34"/>
      <c r="Q30" s="35"/>
      <c r="R30" s="36"/>
    </row>
    <row r="32" spans="1:18" x14ac:dyDescent="0.25">
      <c r="A32" s="1" t="s">
        <v>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7" bestFit="1" customWidth="1"/>
    <col min="7" max="7" width="13.140625" style="1" bestFit="1" customWidth="1"/>
    <col min="8" max="8" width="15.5703125" style="1" bestFit="1" customWidth="1"/>
    <col min="9" max="11" width="13.28515625" style="3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4"/>
  </cols>
  <sheetData>
    <row r="3" spans="1:18" x14ac:dyDescent="0.25">
      <c r="A3" s="1" t="s">
        <v>0</v>
      </c>
      <c r="F3" s="37">
        <f>+'30.08.2018'!F3+1</f>
        <v>43343</v>
      </c>
    </row>
    <row r="4" spans="1:18" x14ac:dyDescent="0.25">
      <c r="G4" s="2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8" t="s">
        <v>6</v>
      </c>
      <c r="G5" s="3" t="s">
        <v>7</v>
      </c>
      <c r="H5" s="3" t="s">
        <v>8</v>
      </c>
      <c r="I5" s="38" t="s">
        <v>9</v>
      </c>
      <c r="J5" s="38" t="s">
        <v>10</v>
      </c>
      <c r="K5" s="3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23</v>
      </c>
      <c r="C6" s="6" t="s">
        <v>24</v>
      </c>
      <c r="D6" s="6" t="s">
        <v>18</v>
      </c>
      <c r="E6" s="6" t="s">
        <v>21</v>
      </c>
      <c r="F6" s="40">
        <v>43391</v>
      </c>
      <c r="G6" s="26">
        <f t="shared" ref="G6:G13" si="0">+F6-$F$3</f>
        <v>48</v>
      </c>
      <c r="H6" s="7" t="s">
        <v>48</v>
      </c>
      <c r="I6" s="40">
        <v>43342</v>
      </c>
      <c r="J6" s="40">
        <v>43342</v>
      </c>
      <c r="K6" s="40">
        <v>43343</v>
      </c>
      <c r="L6" s="9">
        <v>500000</v>
      </c>
      <c r="M6" s="10">
        <v>49563300</v>
      </c>
      <c r="N6" s="11">
        <v>99.126599999999996</v>
      </c>
      <c r="O6" s="15">
        <v>6.7000000000000004E-2</v>
      </c>
      <c r="P6" s="25" t="s">
        <v>50</v>
      </c>
      <c r="Q6" s="21"/>
      <c r="R6" s="22"/>
    </row>
    <row r="7" spans="1:18" s="2" customFormat="1" x14ac:dyDescent="0.25">
      <c r="A7" s="4">
        <v>2</v>
      </c>
      <c r="B7" s="6" t="s">
        <v>68</v>
      </c>
      <c r="C7" s="6" t="s">
        <v>69</v>
      </c>
      <c r="D7" s="6" t="s">
        <v>18</v>
      </c>
      <c r="E7" s="6" t="s">
        <v>21</v>
      </c>
      <c r="F7" s="40">
        <v>43433</v>
      </c>
      <c r="G7" s="26">
        <f t="shared" si="0"/>
        <v>90</v>
      </c>
      <c r="H7" s="7" t="s">
        <v>48</v>
      </c>
      <c r="I7" s="40">
        <v>43342</v>
      </c>
      <c r="J7" s="40">
        <v>43342</v>
      </c>
      <c r="K7" s="40">
        <v>43343</v>
      </c>
      <c r="L7" s="9">
        <v>5500000</v>
      </c>
      <c r="M7" s="10">
        <v>540917300</v>
      </c>
      <c r="N7" s="11">
        <v>98.348600000000005</v>
      </c>
      <c r="O7" s="15">
        <v>6.8098000000000006E-2</v>
      </c>
      <c r="P7" s="25" t="s">
        <v>50</v>
      </c>
      <c r="Q7" s="21"/>
      <c r="R7" s="22"/>
    </row>
    <row r="8" spans="1:18" x14ac:dyDescent="0.25">
      <c r="A8" s="4">
        <v>3</v>
      </c>
      <c r="B8" s="6" t="s">
        <v>68</v>
      </c>
      <c r="C8" s="6" t="s">
        <v>69</v>
      </c>
      <c r="D8" s="6" t="s">
        <v>18</v>
      </c>
      <c r="E8" s="6" t="s">
        <v>21</v>
      </c>
      <c r="F8" s="40">
        <v>43433</v>
      </c>
      <c r="G8" s="26">
        <f t="shared" si="0"/>
        <v>90</v>
      </c>
      <c r="H8" s="7" t="s">
        <v>48</v>
      </c>
      <c r="I8" s="40">
        <v>43342</v>
      </c>
      <c r="J8" s="40">
        <v>43342</v>
      </c>
      <c r="K8" s="40">
        <v>43343</v>
      </c>
      <c r="L8" s="9">
        <v>10000000</v>
      </c>
      <c r="M8" s="10">
        <v>983486000</v>
      </c>
      <c r="N8" s="11">
        <v>98.348600000000005</v>
      </c>
      <c r="O8" s="15">
        <v>6.8098000000000006E-2</v>
      </c>
      <c r="P8" s="25" t="s">
        <v>50</v>
      </c>
    </row>
    <row r="9" spans="1:18" s="14" customFormat="1" x14ac:dyDescent="0.25">
      <c r="A9" s="4">
        <v>4</v>
      </c>
      <c r="B9" s="6" t="s">
        <v>68</v>
      </c>
      <c r="C9" s="6" t="s">
        <v>69</v>
      </c>
      <c r="D9" s="6" t="s">
        <v>18</v>
      </c>
      <c r="E9" s="6" t="s">
        <v>21</v>
      </c>
      <c r="F9" s="40">
        <v>43433</v>
      </c>
      <c r="G9" s="26">
        <f t="shared" si="0"/>
        <v>90</v>
      </c>
      <c r="H9" s="7" t="s">
        <v>48</v>
      </c>
      <c r="I9" s="40">
        <v>43342</v>
      </c>
      <c r="J9" s="40">
        <v>43342</v>
      </c>
      <c r="K9" s="40">
        <v>43343</v>
      </c>
      <c r="L9" s="9">
        <v>2500000</v>
      </c>
      <c r="M9" s="10">
        <v>245874250</v>
      </c>
      <c r="N9" s="11">
        <v>98.349699999999999</v>
      </c>
      <c r="O9" s="15">
        <v>6.8052000000000001E-2</v>
      </c>
      <c r="P9" s="25" t="s">
        <v>50</v>
      </c>
    </row>
    <row r="10" spans="1:18" s="14" customFormat="1" x14ac:dyDescent="0.25">
      <c r="A10" s="4">
        <v>5</v>
      </c>
      <c r="B10" s="6" t="s">
        <v>68</v>
      </c>
      <c r="C10" s="6" t="s">
        <v>69</v>
      </c>
      <c r="D10" s="6" t="s">
        <v>18</v>
      </c>
      <c r="E10" s="6" t="s">
        <v>21</v>
      </c>
      <c r="F10" s="40">
        <v>43433</v>
      </c>
      <c r="G10" s="26">
        <f t="shared" si="0"/>
        <v>90</v>
      </c>
      <c r="H10" s="7" t="s">
        <v>48</v>
      </c>
      <c r="I10" s="40">
        <v>43342</v>
      </c>
      <c r="J10" s="40">
        <v>43342</v>
      </c>
      <c r="K10" s="40">
        <v>43343</v>
      </c>
      <c r="L10" s="9">
        <v>500000</v>
      </c>
      <c r="M10" s="10">
        <v>49174300</v>
      </c>
      <c r="N10" s="11">
        <v>98.348600000000005</v>
      </c>
      <c r="O10" s="15">
        <v>6.8098000000000006E-2</v>
      </c>
      <c r="P10" s="25" t="s">
        <v>50</v>
      </c>
    </row>
    <row r="11" spans="1:18" s="14" customFormat="1" x14ac:dyDescent="0.25">
      <c r="A11" s="4">
        <v>6</v>
      </c>
      <c r="B11" s="6" t="s">
        <v>68</v>
      </c>
      <c r="C11" s="6" t="s">
        <v>69</v>
      </c>
      <c r="D11" s="6" t="s">
        <v>18</v>
      </c>
      <c r="E11" s="6" t="s">
        <v>21</v>
      </c>
      <c r="F11" s="40">
        <v>43433</v>
      </c>
      <c r="G11" s="26">
        <f t="shared" si="0"/>
        <v>90</v>
      </c>
      <c r="H11" s="7" t="s">
        <v>48</v>
      </c>
      <c r="I11" s="40">
        <v>43342</v>
      </c>
      <c r="J11" s="40">
        <v>43342</v>
      </c>
      <c r="K11" s="40">
        <v>43343</v>
      </c>
      <c r="L11" s="9">
        <v>1000000</v>
      </c>
      <c r="M11" s="10">
        <v>98343800</v>
      </c>
      <c r="N11" s="11">
        <v>98.343800000000002</v>
      </c>
      <c r="O11" s="15">
        <v>6.8298999999999999E-2</v>
      </c>
      <c r="P11" s="25" t="s">
        <v>50</v>
      </c>
    </row>
    <row r="12" spans="1:18" s="14" customFormat="1" x14ac:dyDescent="0.25">
      <c r="A12" s="4">
        <v>7</v>
      </c>
      <c r="B12" s="6" t="s">
        <v>68</v>
      </c>
      <c r="C12" s="6" t="s">
        <v>69</v>
      </c>
      <c r="D12" s="6" t="s">
        <v>18</v>
      </c>
      <c r="E12" s="6" t="s">
        <v>21</v>
      </c>
      <c r="F12" s="40">
        <v>43433</v>
      </c>
      <c r="G12" s="26">
        <f t="shared" si="0"/>
        <v>90</v>
      </c>
      <c r="H12" s="7" t="s">
        <v>48</v>
      </c>
      <c r="I12" s="40">
        <v>43342</v>
      </c>
      <c r="J12" s="40">
        <v>43342</v>
      </c>
      <c r="K12" s="40">
        <v>43343</v>
      </c>
      <c r="L12" s="9">
        <v>500000</v>
      </c>
      <c r="M12" s="10">
        <v>49175450</v>
      </c>
      <c r="N12" s="11">
        <v>98.350899999999996</v>
      </c>
      <c r="O12" s="15">
        <v>6.8002000000000007E-2</v>
      </c>
      <c r="P12" s="25" t="s">
        <v>50</v>
      </c>
    </row>
    <row r="13" spans="1:18" s="14" customFormat="1" x14ac:dyDescent="0.25">
      <c r="A13" s="4">
        <v>8</v>
      </c>
      <c r="B13" s="6" t="s">
        <v>43</v>
      </c>
      <c r="C13" s="6" t="s">
        <v>44</v>
      </c>
      <c r="D13" s="6" t="s">
        <v>18</v>
      </c>
      <c r="E13" s="6" t="s">
        <v>21</v>
      </c>
      <c r="F13" s="40">
        <v>43354</v>
      </c>
      <c r="G13" s="26">
        <f t="shared" si="0"/>
        <v>11</v>
      </c>
      <c r="H13" s="7" t="s">
        <v>48</v>
      </c>
      <c r="I13" s="40">
        <v>43342</v>
      </c>
      <c r="J13" s="40">
        <v>43342</v>
      </c>
      <c r="K13" s="40">
        <v>43343</v>
      </c>
      <c r="L13" s="9">
        <v>500000</v>
      </c>
      <c r="M13" s="10">
        <v>49883500</v>
      </c>
      <c r="N13" s="11">
        <v>99.766999999999996</v>
      </c>
      <c r="O13" s="15">
        <v>7.7493999999999993E-2</v>
      </c>
      <c r="P13" s="25" t="s">
        <v>50</v>
      </c>
    </row>
    <row r="14" spans="1:18" s="14" customFormat="1" x14ac:dyDescent="0.25">
      <c r="A14" s="4">
        <v>9</v>
      </c>
      <c r="B14" s="6" t="s">
        <v>71</v>
      </c>
      <c r="C14" s="6" t="s">
        <v>77</v>
      </c>
      <c r="D14" s="6" t="s">
        <v>18</v>
      </c>
      <c r="E14" s="6" t="s">
        <v>26</v>
      </c>
      <c r="F14" s="40">
        <v>43346</v>
      </c>
      <c r="G14" s="26">
        <f t="shared" ref="G14:G36" si="1">+F14-$F$3</f>
        <v>3</v>
      </c>
      <c r="H14" s="7" t="s">
        <v>49</v>
      </c>
      <c r="I14" s="40">
        <v>43343</v>
      </c>
      <c r="J14" s="40">
        <v>43343</v>
      </c>
      <c r="K14" s="40">
        <v>43343</v>
      </c>
      <c r="L14" s="9">
        <v>198399031</v>
      </c>
      <c r="M14" s="10">
        <v>198315086.66</v>
      </c>
      <c r="N14" s="11">
        <v>99.957689139999999</v>
      </c>
      <c r="O14" s="15">
        <v>5.1500000000000004E-2</v>
      </c>
      <c r="P14" s="25" t="s">
        <v>50</v>
      </c>
    </row>
    <row r="15" spans="1:18" s="14" customFormat="1" x14ac:dyDescent="0.25">
      <c r="A15" s="4">
        <v>10</v>
      </c>
      <c r="B15" s="6" t="s">
        <v>71</v>
      </c>
      <c r="C15" s="6" t="s">
        <v>77</v>
      </c>
      <c r="D15" s="6" t="s">
        <v>18</v>
      </c>
      <c r="E15" s="6" t="s">
        <v>27</v>
      </c>
      <c r="F15" s="40">
        <v>43346</v>
      </c>
      <c r="G15" s="26">
        <f t="shared" si="1"/>
        <v>3</v>
      </c>
      <c r="H15" s="7" t="s">
        <v>49</v>
      </c>
      <c r="I15" s="40">
        <v>43343</v>
      </c>
      <c r="J15" s="40">
        <v>43343</v>
      </c>
      <c r="K15" s="40">
        <v>43343</v>
      </c>
      <c r="L15" s="9">
        <v>4124330</v>
      </c>
      <c r="M15" s="10">
        <v>4122584.96</v>
      </c>
      <c r="N15" s="11">
        <v>99.957689139999999</v>
      </c>
      <c r="O15" s="15">
        <v>5.1500000000000004E-2</v>
      </c>
      <c r="P15" s="25" t="s">
        <v>50</v>
      </c>
    </row>
    <row r="16" spans="1:18" s="14" customFormat="1" x14ac:dyDescent="0.25">
      <c r="A16" s="4">
        <v>11</v>
      </c>
      <c r="B16" s="6" t="s">
        <v>71</v>
      </c>
      <c r="C16" s="6" t="s">
        <v>77</v>
      </c>
      <c r="D16" s="6" t="s">
        <v>18</v>
      </c>
      <c r="E16" s="6" t="s">
        <v>19</v>
      </c>
      <c r="F16" s="40">
        <v>43346</v>
      </c>
      <c r="G16" s="26">
        <f t="shared" si="1"/>
        <v>3</v>
      </c>
      <c r="H16" s="7" t="s">
        <v>49</v>
      </c>
      <c r="I16" s="40">
        <v>43343</v>
      </c>
      <c r="J16" s="40">
        <v>43343</v>
      </c>
      <c r="K16" s="40">
        <v>43343</v>
      </c>
      <c r="L16" s="9">
        <v>2278051</v>
      </c>
      <c r="M16" s="10">
        <v>2277087.14</v>
      </c>
      <c r="N16" s="11">
        <v>99.957689139999999</v>
      </c>
      <c r="O16" s="15">
        <v>5.1500000000000004E-2</v>
      </c>
      <c r="P16" s="25" t="s">
        <v>50</v>
      </c>
    </row>
    <row r="17" spans="1:16" s="14" customFormat="1" x14ac:dyDescent="0.25">
      <c r="A17" s="4">
        <v>12</v>
      </c>
      <c r="B17" s="6" t="s">
        <v>71</v>
      </c>
      <c r="C17" s="6" t="s">
        <v>77</v>
      </c>
      <c r="D17" s="6" t="s">
        <v>18</v>
      </c>
      <c r="E17" s="6" t="s">
        <v>28</v>
      </c>
      <c r="F17" s="40">
        <v>43346</v>
      </c>
      <c r="G17" s="26">
        <f t="shared" si="1"/>
        <v>3</v>
      </c>
      <c r="H17" s="7" t="s">
        <v>49</v>
      </c>
      <c r="I17" s="40">
        <v>43343</v>
      </c>
      <c r="J17" s="40">
        <v>43343</v>
      </c>
      <c r="K17" s="40">
        <v>43343</v>
      </c>
      <c r="L17" s="9">
        <v>38581477</v>
      </c>
      <c r="M17" s="10">
        <v>38565152.850000001</v>
      </c>
      <c r="N17" s="11">
        <v>99.957689139999999</v>
      </c>
      <c r="O17" s="15">
        <v>5.1500000000000004E-2</v>
      </c>
      <c r="P17" s="25" t="s">
        <v>50</v>
      </c>
    </row>
    <row r="18" spans="1:16" s="14" customFormat="1" x14ac:dyDescent="0.25">
      <c r="A18" s="4">
        <v>13</v>
      </c>
      <c r="B18" s="6" t="s">
        <v>71</v>
      </c>
      <c r="C18" s="6" t="s">
        <v>77</v>
      </c>
      <c r="D18" s="6" t="s">
        <v>18</v>
      </c>
      <c r="E18" s="6" t="s">
        <v>29</v>
      </c>
      <c r="F18" s="40">
        <v>43346</v>
      </c>
      <c r="G18" s="26">
        <f t="shared" si="1"/>
        <v>3</v>
      </c>
      <c r="H18" s="7" t="s">
        <v>49</v>
      </c>
      <c r="I18" s="40">
        <v>43343</v>
      </c>
      <c r="J18" s="40">
        <v>43343</v>
      </c>
      <c r="K18" s="40">
        <v>43343</v>
      </c>
      <c r="L18" s="9">
        <v>36737424</v>
      </c>
      <c r="M18" s="10">
        <v>36721880.079999998</v>
      </c>
      <c r="N18" s="11">
        <v>99.957689139999999</v>
      </c>
      <c r="O18" s="15">
        <v>5.1500000000000004E-2</v>
      </c>
      <c r="P18" s="25" t="s">
        <v>50</v>
      </c>
    </row>
    <row r="19" spans="1:16" s="14" customFormat="1" x14ac:dyDescent="0.25">
      <c r="A19" s="4">
        <v>14</v>
      </c>
      <c r="B19" s="6" t="s">
        <v>71</v>
      </c>
      <c r="C19" s="6" t="s">
        <v>77</v>
      </c>
      <c r="D19" s="6" t="s">
        <v>18</v>
      </c>
      <c r="E19" s="6" t="s">
        <v>20</v>
      </c>
      <c r="F19" s="40">
        <v>43346</v>
      </c>
      <c r="G19" s="26">
        <f t="shared" si="1"/>
        <v>3</v>
      </c>
      <c r="H19" s="7" t="s">
        <v>49</v>
      </c>
      <c r="I19" s="40">
        <v>43343</v>
      </c>
      <c r="J19" s="40">
        <v>43343</v>
      </c>
      <c r="K19" s="40">
        <v>43343</v>
      </c>
      <c r="L19" s="9">
        <v>5662015</v>
      </c>
      <c r="M19" s="10">
        <v>5659619.3499999996</v>
      </c>
      <c r="N19" s="11">
        <v>99.957689139999999</v>
      </c>
      <c r="O19" s="15">
        <v>5.1500000000000004E-2</v>
      </c>
      <c r="P19" s="25" t="s">
        <v>50</v>
      </c>
    </row>
    <row r="20" spans="1:16" s="14" customFormat="1" x14ac:dyDescent="0.25">
      <c r="A20" s="4">
        <v>15</v>
      </c>
      <c r="B20" s="6" t="s">
        <v>71</v>
      </c>
      <c r="C20" s="6" t="s">
        <v>77</v>
      </c>
      <c r="D20" s="6" t="s">
        <v>18</v>
      </c>
      <c r="E20" s="6" t="s">
        <v>30</v>
      </c>
      <c r="F20" s="40">
        <v>43346</v>
      </c>
      <c r="G20" s="26">
        <f t="shared" si="1"/>
        <v>3</v>
      </c>
      <c r="H20" s="7" t="s">
        <v>49</v>
      </c>
      <c r="I20" s="40">
        <v>43343</v>
      </c>
      <c r="J20" s="40">
        <v>43343</v>
      </c>
      <c r="K20" s="40">
        <v>43343</v>
      </c>
      <c r="L20" s="9">
        <v>44996</v>
      </c>
      <c r="M20" s="10">
        <v>44976.959999999999</v>
      </c>
      <c r="N20" s="11">
        <v>99.957689139999999</v>
      </c>
      <c r="O20" s="15">
        <v>5.1500000000000004E-2</v>
      </c>
      <c r="P20" s="25" t="s">
        <v>50</v>
      </c>
    </row>
    <row r="21" spans="1:16" s="14" customFormat="1" x14ac:dyDescent="0.25">
      <c r="A21" s="4">
        <v>16</v>
      </c>
      <c r="B21" s="6" t="s">
        <v>71</v>
      </c>
      <c r="C21" s="6" t="s">
        <v>77</v>
      </c>
      <c r="D21" s="6" t="s">
        <v>18</v>
      </c>
      <c r="E21" s="6" t="s">
        <v>31</v>
      </c>
      <c r="F21" s="40">
        <v>43346</v>
      </c>
      <c r="G21" s="26">
        <f t="shared" si="1"/>
        <v>3</v>
      </c>
      <c r="H21" s="7" t="s">
        <v>49</v>
      </c>
      <c r="I21" s="40">
        <v>43343</v>
      </c>
      <c r="J21" s="40">
        <v>43343</v>
      </c>
      <c r="K21" s="40">
        <v>43343</v>
      </c>
      <c r="L21" s="9">
        <v>54280404</v>
      </c>
      <c r="M21" s="10">
        <v>54257437.490000002</v>
      </c>
      <c r="N21" s="11">
        <v>99.957689139999999</v>
      </c>
      <c r="O21" s="15">
        <v>5.1500000000000004E-2</v>
      </c>
      <c r="P21" s="25" t="s">
        <v>50</v>
      </c>
    </row>
    <row r="22" spans="1:16" s="14" customFormat="1" x14ac:dyDescent="0.25">
      <c r="A22" s="4">
        <v>17</v>
      </c>
      <c r="B22" s="6" t="s">
        <v>71</v>
      </c>
      <c r="C22" s="6" t="s">
        <v>77</v>
      </c>
      <c r="D22" s="6" t="s">
        <v>18</v>
      </c>
      <c r="E22" s="6" t="s">
        <v>32</v>
      </c>
      <c r="F22" s="40">
        <v>43346</v>
      </c>
      <c r="G22" s="26">
        <f t="shared" si="1"/>
        <v>3</v>
      </c>
      <c r="H22" s="7" t="s">
        <v>49</v>
      </c>
      <c r="I22" s="40">
        <v>43343</v>
      </c>
      <c r="J22" s="40">
        <v>43343</v>
      </c>
      <c r="K22" s="40">
        <v>43343</v>
      </c>
      <c r="L22" s="9">
        <v>16415749</v>
      </c>
      <c r="M22" s="10">
        <v>16408803.359999999</v>
      </c>
      <c r="N22" s="11">
        <v>99.957689139999999</v>
      </c>
      <c r="O22" s="15">
        <v>5.1500000000000004E-2</v>
      </c>
      <c r="P22" s="25" t="s">
        <v>50</v>
      </c>
    </row>
    <row r="23" spans="1:16" s="14" customFormat="1" x14ac:dyDescent="0.25">
      <c r="A23" s="4">
        <v>18</v>
      </c>
      <c r="B23" s="6" t="s">
        <v>71</v>
      </c>
      <c r="C23" s="6" t="s">
        <v>77</v>
      </c>
      <c r="D23" s="6" t="s">
        <v>18</v>
      </c>
      <c r="E23" s="6" t="s">
        <v>47</v>
      </c>
      <c r="F23" s="40">
        <v>43346</v>
      </c>
      <c r="G23" s="26">
        <f t="shared" si="1"/>
        <v>3</v>
      </c>
      <c r="H23" s="7" t="s">
        <v>49</v>
      </c>
      <c r="I23" s="40">
        <v>43343</v>
      </c>
      <c r="J23" s="40">
        <v>43343</v>
      </c>
      <c r="K23" s="40">
        <v>43343</v>
      </c>
      <c r="L23" s="9">
        <v>44658117</v>
      </c>
      <c r="M23" s="10">
        <v>44639221.770000003</v>
      </c>
      <c r="N23" s="11">
        <v>99.957689139999999</v>
      </c>
      <c r="O23" s="15">
        <v>5.1500000000000004E-2</v>
      </c>
      <c r="P23" s="25" t="s">
        <v>50</v>
      </c>
    </row>
    <row r="24" spans="1:16" s="14" customFormat="1" x14ac:dyDescent="0.25">
      <c r="A24" s="4">
        <v>19</v>
      </c>
      <c r="B24" s="6" t="s">
        <v>71</v>
      </c>
      <c r="C24" s="6" t="s">
        <v>77</v>
      </c>
      <c r="D24" s="6" t="s">
        <v>18</v>
      </c>
      <c r="E24" s="6" t="s">
        <v>33</v>
      </c>
      <c r="F24" s="40">
        <v>43346</v>
      </c>
      <c r="G24" s="26">
        <f t="shared" si="1"/>
        <v>3</v>
      </c>
      <c r="H24" s="7" t="s">
        <v>49</v>
      </c>
      <c r="I24" s="40">
        <v>43343</v>
      </c>
      <c r="J24" s="40">
        <v>43343</v>
      </c>
      <c r="K24" s="40">
        <v>43343</v>
      </c>
      <c r="L24" s="9">
        <v>5409698</v>
      </c>
      <c r="M24" s="10">
        <v>5407409.1100000003</v>
      </c>
      <c r="N24" s="11">
        <v>99.957689139999999</v>
      </c>
      <c r="O24" s="15">
        <v>5.1500000000000004E-2</v>
      </c>
      <c r="P24" s="25" t="s">
        <v>50</v>
      </c>
    </row>
    <row r="25" spans="1:16" s="14" customFormat="1" x14ac:dyDescent="0.25">
      <c r="A25" s="4">
        <v>20</v>
      </c>
      <c r="B25" s="6" t="s">
        <v>72</v>
      </c>
      <c r="C25" s="6" t="s">
        <v>73</v>
      </c>
      <c r="D25" s="6" t="s">
        <v>18</v>
      </c>
      <c r="E25" s="6" t="s">
        <v>21</v>
      </c>
      <c r="F25" s="40">
        <v>43430</v>
      </c>
      <c r="G25" s="26">
        <f t="shared" si="1"/>
        <v>87</v>
      </c>
      <c r="H25" s="7" t="s">
        <v>49</v>
      </c>
      <c r="I25" s="40">
        <v>43343</v>
      </c>
      <c r="J25" s="40">
        <v>43343</v>
      </c>
      <c r="K25" s="40">
        <v>43343</v>
      </c>
      <c r="L25" s="9">
        <v>20000000</v>
      </c>
      <c r="M25" s="10">
        <v>1964046000</v>
      </c>
      <c r="N25" s="11">
        <v>98.202299999999994</v>
      </c>
      <c r="O25" s="15">
        <v>7.6801406002137459E-2</v>
      </c>
      <c r="P25" s="25" t="s">
        <v>50</v>
      </c>
    </row>
    <row r="26" spans="1:16" s="14" customFormat="1" x14ac:dyDescent="0.25">
      <c r="A26" s="4">
        <v>21</v>
      </c>
      <c r="B26" s="6" t="s">
        <v>71</v>
      </c>
      <c r="C26" s="6" t="s">
        <v>77</v>
      </c>
      <c r="D26" s="6" t="s">
        <v>18</v>
      </c>
      <c r="E26" s="6" t="s">
        <v>36</v>
      </c>
      <c r="F26" s="40">
        <v>43346</v>
      </c>
      <c r="G26" s="26">
        <f t="shared" si="1"/>
        <v>3</v>
      </c>
      <c r="H26" s="7" t="s">
        <v>49</v>
      </c>
      <c r="I26" s="40">
        <v>43343</v>
      </c>
      <c r="J26" s="40">
        <v>43343</v>
      </c>
      <c r="K26" s="40">
        <v>43343</v>
      </c>
      <c r="L26" s="9">
        <v>74323195</v>
      </c>
      <c r="M26" s="10">
        <v>74291748.219999999</v>
      </c>
      <c r="N26" s="11">
        <v>99.957689139999999</v>
      </c>
      <c r="O26" s="15">
        <v>5.1500000000000004E-2</v>
      </c>
      <c r="P26" s="25" t="s">
        <v>50</v>
      </c>
    </row>
    <row r="27" spans="1:16" s="14" customFormat="1" x14ac:dyDescent="0.25">
      <c r="A27" s="4">
        <v>22</v>
      </c>
      <c r="B27" s="6" t="s">
        <v>71</v>
      </c>
      <c r="C27" s="6" t="s">
        <v>77</v>
      </c>
      <c r="D27" s="6" t="s">
        <v>18</v>
      </c>
      <c r="E27" s="6" t="s">
        <v>37</v>
      </c>
      <c r="F27" s="40">
        <v>43346</v>
      </c>
      <c r="G27" s="26">
        <f t="shared" si="1"/>
        <v>3</v>
      </c>
      <c r="H27" s="7" t="s">
        <v>49</v>
      </c>
      <c r="I27" s="40">
        <v>43343</v>
      </c>
      <c r="J27" s="40">
        <v>43343</v>
      </c>
      <c r="K27" s="40">
        <v>43343</v>
      </c>
      <c r="L27" s="9">
        <v>6111535</v>
      </c>
      <c r="M27" s="10">
        <v>6108949.1600000001</v>
      </c>
      <c r="N27" s="11">
        <v>99.957689139999999</v>
      </c>
      <c r="O27" s="15">
        <v>5.1500000000000004E-2</v>
      </c>
      <c r="P27" s="25" t="s">
        <v>50</v>
      </c>
    </row>
    <row r="28" spans="1:16" s="14" customFormat="1" x14ac:dyDescent="0.25">
      <c r="A28" s="4">
        <v>23</v>
      </c>
      <c r="B28" s="6" t="s">
        <v>71</v>
      </c>
      <c r="C28" s="6" t="s">
        <v>77</v>
      </c>
      <c r="D28" s="6" t="s">
        <v>18</v>
      </c>
      <c r="E28" s="6" t="s">
        <v>38</v>
      </c>
      <c r="F28" s="40">
        <v>43346</v>
      </c>
      <c r="G28" s="26">
        <f t="shared" si="1"/>
        <v>3</v>
      </c>
      <c r="H28" s="7" t="s">
        <v>49</v>
      </c>
      <c r="I28" s="40">
        <v>43343</v>
      </c>
      <c r="J28" s="40">
        <v>43343</v>
      </c>
      <c r="K28" s="40">
        <v>43343</v>
      </c>
      <c r="L28" s="9">
        <v>4023727</v>
      </c>
      <c r="M28" s="10">
        <v>4022024.53</v>
      </c>
      <c r="N28" s="11">
        <v>99.957689139999999</v>
      </c>
      <c r="O28" s="15">
        <v>5.1500000000000004E-2</v>
      </c>
      <c r="P28" s="25" t="s">
        <v>50</v>
      </c>
    </row>
    <row r="29" spans="1:16" x14ac:dyDescent="0.25">
      <c r="A29" s="4">
        <v>24</v>
      </c>
      <c r="B29" s="6" t="s">
        <v>71</v>
      </c>
      <c r="C29" s="6" t="s">
        <v>77</v>
      </c>
      <c r="D29" s="6" t="s">
        <v>18</v>
      </c>
      <c r="E29" s="6" t="s">
        <v>39</v>
      </c>
      <c r="F29" s="40">
        <v>43346</v>
      </c>
      <c r="G29" s="26">
        <f t="shared" si="1"/>
        <v>3</v>
      </c>
      <c r="H29" s="7" t="s">
        <v>49</v>
      </c>
      <c r="I29" s="40">
        <v>43343</v>
      </c>
      <c r="J29" s="40">
        <v>43343</v>
      </c>
      <c r="K29" s="40">
        <v>43343</v>
      </c>
      <c r="L29" s="9">
        <v>73049425</v>
      </c>
      <c r="M29" s="10">
        <v>73018517.159999996</v>
      </c>
      <c r="N29" s="11">
        <v>99.957689139999999</v>
      </c>
      <c r="O29" s="15">
        <v>5.1500000000000004E-2</v>
      </c>
      <c r="P29" s="25" t="s">
        <v>50</v>
      </c>
    </row>
    <row r="30" spans="1:16" x14ac:dyDescent="0.25">
      <c r="A30" s="4">
        <v>25</v>
      </c>
      <c r="B30" s="6" t="s">
        <v>71</v>
      </c>
      <c r="C30" s="6" t="s">
        <v>77</v>
      </c>
      <c r="D30" s="6" t="s">
        <v>18</v>
      </c>
      <c r="E30" s="6" t="s">
        <v>40</v>
      </c>
      <c r="F30" s="40">
        <v>43346</v>
      </c>
      <c r="G30" s="26">
        <f t="shared" si="1"/>
        <v>3</v>
      </c>
      <c r="H30" s="7" t="s">
        <v>49</v>
      </c>
      <c r="I30" s="40">
        <v>43343</v>
      </c>
      <c r="J30" s="40">
        <v>43343</v>
      </c>
      <c r="K30" s="40">
        <v>43343</v>
      </c>
      <c r="L30" s="9">
        <v>90280949</v>
      </c>
      <c r="M30" s="10">
        <v>90242750.349999994</v>
      </c>
      <c r="N30" s="11">
        <v>99.957689139999999</v>
      </c>
      <c r="O30" s="15">
        <v>5.1500000000000004E-2</v>
      </c>
      <c r="P30" s="25" t="s">
        <v>50</v>
      </c>
    </row>
    <row r="31" spans="1:16" x14ac:dyDescent="0.25">
      <c r="A31" s="4">
        <v>26</v>
      </c>
      <c r="B31" s="6" t="s">
        <v>71</v>
      </c>
      <c r="C31" s="6" t="s">
        <v>77</v>
      </c>
      <c r="D31" s="6" t="s">
        <v>18</v>
      </c>
      <c r="E31" s="6" t="s">
        <v>22</v>
      </c>
      <c r="F31" s="40">
        <v>43346</v>
      </c>
      <c r="G31" s="26">
        <f t="shared" si="1"/>
        <v>3</v>
      </c>
      <c r="H31" s="7" t="s">
        <v>49</v>
      </c>
      <c r="I31" s="40">
        <v>43343</v>
      </c>
      <c r="J31" s="40">
        <v>43343</v>
      </c>
      <c r="K31" s="40">
        <v>43343</v>
      </c>
      <c r="L31" s="9">
        <v>14634390</v>
      </c>
      <c r="M31" s="10">
        <v>14628198.060000001</v>
      </c>
      <c r="N31" s="11">
        <v>99.957689139999999</v>
      </c>
      <c r="O31" s="15">
        <v>5.1500000000000004E-2</v>
      </c>
      <c r="P31" s="25" t="s">
        <v>50</v>
      </c>
    </row>
    <row r="32" spans="1:16" x14ac:dyDescent="0.25">
      <c r="A32" s="4">
        <v>27</v>
      </c>
      <c r="B32" s="6" t="s">
        <v>74</v>
      </c>
      <c r="C32" s="6" t="s">
        <v>75</v>
      </c>
      <c r="D32" s="6" t="s">
        <v>18</v>
      </c>
      <c r="E32" s="6" t="s">
        <v>22</v>
      </c>
      <c r="F32" s="40">
        <v>43630</v>
      </c>
      <c r="G32" s="26">
        <f t="shared" si="1"/>
        <v>287</v>
      </c>
      <c r="H32" s="7" t="s">
        <v>49</v>
      </c>
      <c r="I32" s="40">
        <v>43343</v>
      </c>
      <c r="J32" s="40">
        <v>43343</v>
      </c>
      <c r="K32" s="40">
        <v>43343</v>
      </c>
      <c r="L32" s="9">
        <v>100000</v>
      </c>
      <c r="M32" s="10">
        <v>10120451.51</v>
      </c>
      <c r="N32" s="11">
        <v>99.485200000000006</v>
      </c>
      <c r="O32" s="15">
        <v>8.6980000000000002E-2</v>
      </c>
      <c r="P32" s="25" t="s">
        <v>76</v>
      </c>
    </row>
    <row r="33" spans="1:16" x14ac:dyDescent="0.25">
      <c r="A33" s="4">
        <v>28</v>
      </c>
      <c r="B33" s="6" t="s">
        <v>71</v>
      </c>
      <c r="C33" s="6" t="s">
        <v>77</v>
      </c>
      <c r="D33" s="6" t="s">
        <v>18</v>
      </c>
      <c r="E33" s="6" t="s">
        <v>41</v>
      </c>
      <c r="F33" s="40">
        <v>43346</v>
      </c>
      <c r="G33" s="26">
        <f t="shared" si="1"/>
        <v>3</v>
      </c>
      <c r="H33" s="7" t="s">
        <v>49</v>
      </c>
      <c r="I33" s="40">
        <v>43343</v>
      </c>
      <c r="J33" s="40">
        <v>43343</v>
      </c>
      <c r="K33" s="40">
        <v>43343</v>
      </c>
      <c r="L33" s="9">
        <v>26815435</v>
      </c>
      <c r="M33" s="10">
        <v>26804089.16</v>
      </c>
      <c r="N33" s="11">
        <v>99.957689139999999</v>
      </c>
      <c r="O33" s="15">
        <v>5.1500000000000004E-2</v>
      </c>
      <c r="P33" s="25" t="s">
        <v>50</v>
      </c>
    </row>
    <row r="34" spans="1:16" x14ac:dyDescent="0.25">
      <c r="A34" s="4">
        <v>29</v>
      </c>
      <c r="B34" s="6" t="s">
        <v>71</v>
      </c>
      <c r="C34" s="6" t="s">
        <v>77</v>
      </c>
      <c r="D34" s="6" t="s">
        <v>18</v>
      </c>
      <c r="E34" s="6" t="s">
        <v>42</v>
      </c>
      <c r="F34" s="40">
        <v>43346</v>
      </c>
      <c r="G34" s="26">
        <f t="shared" si="1"/>
        <v>3</v>
      </c>
      <c r="H34" s="7" t="s">
        <v>49</v>
      </c>
      <c r="I34" s="40">
        <v>43343</v>
      </c>
      <c r="J34" s="40">
        <v>43343</v>
      </c>
      <c r="K34" s="40">
        <v>43343</v>
      </c>
      <c r="L34" s="9">
        <v>5791542</v>
      </c>
      <c r="M34" s="10">
        <v>5789091.5499999998</v>
      </c>
      <c r="N34" s="11">
        <v>99.957689139999999</v>
      </c>
      <c r="O34" s="15">
        <v>5.1500000000000004E-2</v>
      </c>
      <c r="P34" s="25" t="s">
        <v>50</v>
      </c>
    </row>
    <row r="35" spans="1:16" x14ac:dyDescent="0.25">
      <c r="A35" s="4">
        <v>30</v>
      </c>
      <c r="B35" s="6" t="s">
        <v>71</v>
      </c>
      <c r="C35" s="6" t="s">
        <v>77</v>
      </c>
      <c r="D35" s="6" t="s">
        <v>18</v>
      </c>
      <c r="E35" s="6" t="s">
        <v>25</v>
      </c>
      <c r="F35" s="40">
        <v>43346</v>
      </c>
      <c r="G35" s="26">
        <f t="shared" si="1"/>
        <v>3</v>
      </c>
      <c r="H35" s="7" t="s">
        <v>49</v>
      </c>
      <c r="I35" s="40">
        <v>43343</v>
      </c>
      <c r="J35" s="40">
        <v>43343</v>
      </c>
      <c r="K35" s="40">
        <v>43343</v>
      </c>
      <c r="L35" s="9">
        <v>11378510</v>
      </c>
      <c r="M35" s="10">
        <v>11373695.65</v>
      </c>
      <c r="N35" s="11">
        <v>99.957689139999999</v>
      </c>
      <c r="O35" s="15">
        <v>5.1500000000000004E-2</v>
      </c>
      <c r="P35" s="25" t="s">
        <v>50</v>
      </c>
    </row>
    <row r="36" spans="1:16" x14ac:dyDescent="0.25">
      <c r="A36" s="4">
        <v>31</v>
      </c>
      <c r="B36" s="6" t="s">
        <v>74</v>
      </c>
      <c r="C36" s="6" t="s">
        <v>75</v>
      </c>
      <c r="D36" s="6" t="s">
        <v>18</v>
      </c>
      <c r="E36" s="6" t="s">
        <v>25</v>
      </c>
      <c r="F36" s="40">
        <v>43630</v>
      </c>
      <c r="G36" s="26">
        <f t="shared" si="1"/>
        <v>287</v>
      </c>
      <c r="H36" s="7" t="s">
        <v>49</v>
      </c>
      <c r="I36" s="40">
        <v>43343</v>
      </c>
      <c r="J36" s="40">
        <v>43343</v>
      </c>
      <c r="K36" s="40">
        <v>43343</v>
      </c>
      <c r="L36" s="9">
        <v>100000</v>
      </c>
      <c r="M36" s="10">
        <v>10120451.51</v>
      </c>
      <c r="N36" s="11">
        <v>99.485200000000006</v>
      </c>
      <c r="O36" s="15">
        <v>8.6980000000000002E-2</v>
      </c>
      <c r="P36" s="25" t="s">
        <v>76</v>
      </c>
    </row>
    <row r="38" spans="1:16" x14ac:dyDescent="0.25">
      <c r="A38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27.08.2018</vt:lpstr>
      <vt:lpstr>28.08.2018</vt:lpstr>
      <vt:lpstr>29.08.2018</vt:lpstr>
      <vt:lpstr>30.08.2018</vt:lpstr>
      <vt:lpstr>31.08.2018</vt:lpstr>
      <vt:lpstr>'28.08.2018'!OLE_LINK1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2018-09-07T12:22:08Z</dcterms:modified>
</cp:coreProperties>
</file>